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delta.kul.sise/dhs/webdav/cd172bdbcc107280bea8aa2d4c0c74a661cb99a0/47405050264/c0a8905e-2a4f-41ab-96f7-ff377013af0f/"/>
    </mc:Choice>
  </mc:AlternateContent>
  <bookViews>
    <workbookView xWindow="0" yWindow="0" windowWidth="28800" windowHeight="11400"/>
  </bookViews>
  <sheets>
    <sheet name=" Lisa1 liigendus" sheetId="4" r:id="rId1"/>
    <sheet name="Lisa2 teenused" sheetId="7" r:id="rId2"/>
    <sheet name="Lisa3 remondifond" sheetId="5" r:id="rId3"/>
    <sheet name="Lisa4 RK lisavahendid" sheetId="6" r:id="rId4"/>
    <sheet name="Lisa5 VV reserv" sheetId="8" r:id="rId5"/>
  </sheets>
  <definedNames>
    <definedName name="_xlnm._FilterDatabase" localSheetId="0" hidden="1">' Lisa1 liigendus'!$A$6:$J$451</definedName>
    <definedName name="_xlnm._FilterDatabase" localSheetId="2" hidden="1">'Lisa3 remondifond'!$A$3:$ALZ$50</definedName>
    <definedName name="_xlnm._FilterDatabase" localSheetId="3" hidden="1">'Lisa4 RK lisavahendid'!$A$2:$H$127</definedName>
  </definedNames>
  <calcPr calcId="162913"/>
</workbook>
</file>

<file path=xl/calcChain.xml><?xml version="1.0" encoding="utf-8"?>
<calcChain xmlns="http://schemas.openxmlformats.org/spreadsheetml/2006/main">
  <c r="H128" i="6" l="1"/>
  <c r="J30" i="4" l="1"/>
  <c r="J32" i="4"/>
  <c r="J4" i="4" l="1"/>
  <c r="J5" i="4"/>
  <c r="J425" i="4" l="1"/>
  <c r="J2" i="4" l="1"/>
  <c r="J3" i="4" s="1"/>
  <c r="B3" i="8"/>
  <c r="D50" i="5"/>
</calcChain>
</file>

<file path=xl/sharedStrings.xml><?xml version="1.0" encoding="utf-8"?>
<sst xmlns="http://schemas.openxmlformats.org/spreadsheetml/2006/main" count="4762" uniqueCount="1030">
  <si>
    <t>Programm</t>
  </si>
  <si>
    <t>Meede</t>
  </si>
  <si>
    <t>Programmi tegevus</t>
  </si>
  <si>
    <t>Liik</t>
  </si>
  <si>
    <t>Majanduslik sisu</t>
  </si>
  <si>
    <t>Objekt</t>
  </si>
  <si>
    <t>20</t>
  </si>
  <si>
    <t>Sotsiaaltoetused</t>
  </si>
  <si>
    <t>Tegevuskulud</t>
  </si>
  <si>
    <t>Toetused</t>
  </si>
  <si>
    <t>56</t>
  </si>
  <si>
    <t>Edasiantud maksud - Kultuurkapital</t>
  </si>
  <si>
    <t>SE000015</t>
  </si>
  <si>
    <t>55</t>
  </si>
  <si>
    <t>Investeeringud</t>
  </si>
  <si>
    <t>IN06R025</t>
  </si>
  <si>
    <t>SE000028</t>
  </si>
  <si>
    <t>44</t>
  </si>
  <si>
    <t>SE000099</t>
  </si>
  <si>
    <t>SE060001</t>
  </si>
  <si>
    <t>IN005000</t>
  </si>
  <si>
    <t>IN06S022</t>
  </si>
  <si>
    <t>IN06S035</t>
  </si>
  <si>
    <t>IN06A003</t>
  </si>
  <si>
    <t>SE060002</t>
  </si>
  <si>
    <t>IN060004</t>
  </si>
  <si>
    <t>IN06S006</t>
  </si>
  <si>
    <t>IN06S008</t>
  </si>
  <si>
    <t>IN06S015</t>
  </si>
  <si>
    <t>IN06S028</t>
  </si>
  <si>
    <t>40</t>
  </si>
  <si>
    <t>IN06M002</t>
  </si>
  <si>
    <t>60</t>
  </si>
  <si>
    <t>Põhivara amortisatsioon</t>
  </si>
  <si>
    <t>IN002000</t>
  </si>
  <si>
    <t>IN06A001</t>
  </si>
  <si>
    <t>SE060003</t>
  </si>
  <si>
    <t>SE000003</t>
  </si>
  <si>
    <t>IN06K059</t>
  </si>
  <si>
    <t>IN06S009</t>
  </si>
  <si>
    <t>IN06S014</t>
  </si>
  <si>
    <t>10</t>
  </si>
  <si>
    <t>Käibemaksu kulu</t>
  </si>
  <si>
    <t>Tulud</t>
  </si>
  <si>
    <t>Kultuur</t>
  </si>
  <si>
    <t>Sport</t>
  </si>
  <si>
    <t>Lõimumine</t>
  </si>
  <si>
    <t>Mitmekülgse ja kättesaadava kultuurielu toetamine ja arendamine</t>
  </si>
  <si>
    <t>Kultuurpärandi säilitamise ja kättesaadavaks tegemise toetamine ja arendamine</t>
  </si>
  <si>
    <t>Kultuuri valdkondadeülene arendamine, koostöö ja rahvusvahelistumine</t>
  </si>
  <si>
    <t>Saavutusspordi edendamine</t>
  </si>
  <si>
    <t>Lõimumispoliitika kujundamine, toetamine ja arendamine</t>
  </si>
  <si>
    <t>Loovisikute toetamine ja tunnustamine</t>
  </si>
  <si>
    <t>Kirjanduspoliitika kujundamine ja rakendamine</t>
  </si>
  <si>
    <t>Etenduskunstide poliitika kujundamine ja rakendamine</t>
  </si>
  <si>
    <t>Audiovisuaalpoliitika kujundamine ja rakendamine</t>
  </si>
  <si>
    <t>Muusikapoliitika kujundamine ja rakendamine</t>
  </si>
  <si>
    <t>Kunstipoliitika kujundamine ja rakendamine</t>
  </si>
  <si>
    <t>Meediapoliitika kujundamine ja rakendamine</t>
  </si>
  <si>
    <t>Muuseumipoliitika kujundamine ja rakendamine</t>
  </si>
  <si>
    <t>Raamatukogupoliitika kujundamine ja rakendamine</t>
  </si>
  <si>
    <t>Rahvakultuuripoliitika kujundamine ja rakendamine</t>
  </si>
  <si>
    <t>Kultuurivaldkonna digitaliseerimine</t>
  </si>
  <si>
    <t>Loomemajanduspoliitika kujundamine ja rakendamine</t>
  </si>
  <si>
    <t>Valdkondadeülene tugi- ja arendustegevus</t>
  </si>
  <si>
    <t>Rahvuskultuurile olulised tähtpäevad</t>
  </si>
  <si>
    <t>Riigi kultuuripreemiad</t>
  </si>
  <si>
    <t>Riigi kultuuristipendiumid</t>
  </si>
  <si>
    <t>Vahendid Riigi Kinnisvara Aktsiaseltsile</t>
  </si>
  <si>
    <t>Eelarvevahendi nimetus</t>
  </si>
  <si>
    <t>Eesti Rahvusraamatukogu e-raamatukogu</t>
  </si>
  <si>
    <t>Viljandi Muuseum, remondifondi toetus</t>
  </si>
  <si>
    <t>Kultuuriministeeriumi valitsemisala investeeringud</t>
  </si>
  <si>
    <t>Multifunktsionaalsete aastaringselt kasutatavate spordiväljakute, sh jalgpalli sisehallide rajamine</t>
  </si>
  <si>
    <t>Eesti Rahvusraamatukogu hoone</t>
  </si>
  <si>
    <t>Hiiumaa Spordikeskus</t>
  </si>
  <si>
    <t>Kunstihoone SA investeeringutoetus</t>
  </si>
  <si>
    <t>Liikmemaksud (rahvusvahelised organisatsioonid)</t>
  </si>
  <si>
    <t>Eesti Noorsooteater SA, vahendid Riigi Kinnisvara Aktsiaseltsile</t>
  </si>
  <si>
    <t>Eesti Tervishoiu Muuseum SA, vahendid Riigi Kinnisvara Aktsiaseltsile</t>
  </si>
  <si>
    <t>Pärnu Muuseum SA, vahendid Riigi Kinnisvara Aktsiaseltsile</t>
  </si>
  <si>
    <t>Eesti Spordi- ja Olümpiamuuseum SA, vahendid Riigi Kinnisvara Aktsiaseltsile</t>
  </si>
  <si>
    <t>UNESCO Eesti Rahvuslik Komisjon SA, vahendid Riigi Kinnisvara Aktsiaseltsile</t>
  </si>
  <si>
    <t>Eesti Rahvusringhääling</t>
  </si>
  <si>
    <t>Eesti Rahvusringhääling tegevustoetus</t>
  </si>
  <si>
    <t>Eesti Rahvusraamatukogu tegevustoetus</t>
  </si>
  <si>
    <t>Eesti Muusikafestivalid MTÜ tegevustoetus</t>
  </si>
  <si>
    <t>Eesti Muusika Infokeskus MTÜ tegevustoetus**</t>
  </si>
  <si>
    <t>Eesti Muusikanõukogu MTÜ tegevustoetus</t>
  </si>
  <si>
    <t>Pärnu Linnaorkester tegevustoetus</t>
  </si>
  <si>
    <t>Narva Linna Sümfooniaorkester tegevustoetus</t>
  </si>
  <si>
    <t>Eesti Filharmoonia Kammerkoor SA tegevustoetus**</t>
  </si>
  <si>
    <t>Rahvusvaheline Arvo Pärdi Keskus SA tegevustoetus**</t>
  </si>
  <si>
    <t>Eesti Kontsert SA tegevustoetus**</t>
  </si>
  <si>
    <t>Eesti Riiklik Sümfooniaorkester SA tegevustoetus**</t>
  </si>
  <si>
    <t>Veljo Tormise Kultuuriselts MTÜ tegevustoetus</t>
  </si>
  <si>
    <t>Kunstihoone SA tegevustoetus</t>
  </si>
  <si>
    <t>Eesti Kunstnike Liit MTÜ tegevustoetus</t>
  </si>
  <si>
    <t>Konrad Mägi SA tegevustoetus</t>
  </si>
  <si>
    <t>Eesti Kunstnike Liit MTÜ - Kunstniku palk</t>
  </si>
  <si>
    <t>Vaba Lava SA - Narva teatrikeskus tegevustoetus</t>
  </si>
  <si>
    <t>Eraõiguslike väiketeatrite tegevustoetus</t>
  </si>
  <si>
    <t>Sakala Teatrimaja SA tegevustoetus</t>
  </si>
  <si>
    <t>Tallinna Linnateater tegevustoetus</t>
  </si>
  <si>
    <t>Eesti Draamateater SA tegevustoetus</t>
  </si>
  <si>
    <t>Vene Teater SA tegevustoetus</t>
  </si>
  <si>
    <t>Rakvere Teatrimaja SA tegevustoetus</t>
  </si>
  <si>
    <t>Ugala Teater SA tegevustoetus</t>
  </si>
  <si>
    <t>Eesti Teatri Agentuur SA - ETBL-i koostamise, autoriloomingu ostmise, rahvusvahelistumise ja tegevuskulude toetus</t>
  </si>
  <si>
    <t>Endla Teater SA tegevustoetus</t>
  </si>
  <si>
    <t>Teater Vanemuine SA tegevustoetus**</t>
  </si>
  <si>
    <t>Eesti Noorsooteater SA tegevustoetus</t>
  </si>
  <si>
    <t>Kuressaare Teater SA tegevustoetus</t>
  </si>
  <si>
    <t>Eesti Filmi Instituut SA tegevustoetus</t>
  </si>
  <si>
    <t>Eesti Filmi Instituut SA edasiantavad toetused filmikultuuri arendamiseks</t>
  </si>
  <si>
    <t>Eesti Filmi Instituut SA edasiantavad toetused dokumentaalfilmide festivalide toetamiseks</t>
  </si>
  <si>
    <t>Pimedate Ööde Filmifestival MTÜ tegevustoetus**</t>
  </si>
  <si>
    <t>Eesti Filmi Andmebaas MTÜ tegevustoetus</t>
  </si>
  <si>
    <t>Eesti Filmi Instituut SA - väärtfilmi kinode tegevustoetus</t>
  </si>
  <si>
    <t>Tallinnfilm OÜ - Artis tegevustoetus **</t>
  </si>
  <si>
    <t>Kultuurileht SA tegevustoetus</t>
  </si>
  <si>
    <t>Eesti Kirjanduse Teabekeskus MTÜ tegevustoetus</t>
  </si>
  <si>
    <t>Eesti Kirjanike Liit MTÜ - Kirjaniku palk</t>
  </si>
  <si>
    <t>Fenno-Ugria Asutus MTÜ tegevustoetus</t>
  </si>
  <si>
    <t>Eesti Laulu- ja Tantsupeo SA, edasiantavad toetused laulu- ja tantsupeo kollektiivide toetamiseks</t>
  </si>
  <si>
    <t>Eesti Laulu- ja Tantsupeo SA tegevustoetus</t>
  </si>
  <si>
    <t>Virumaa Muuseumid SA tegevustoetus**</t>
  </si>
  <si>
    <t>A.H.Tammsaare Muuseum Vargamäel SA tegevustoetus</t>
  </si>
  <si>
    <t>Liivi Muuseum tegevustoetus</t>
  </si>
  <si>
    <t>Valga Muuseum tegevustoetus</t>
  </si>
  <si>
    <t>Harjumaa Muuseum tegevustoetus</t>
  </si>
  <si>
    <t>Järvakandi Klaasimuuseum tegevustoetus</t>
  </si>
  <si>
    <t>Tartu Linnamuuseum tegevustoetus</t>
  </si>
  <si>
    <t>Iisaku Kihelkonnamuuseum SA tegevustoetus</t>
  </si>
  <si>
    <t>Narva Muuseum SA tegevustoetus**</t>
  </si>
  <si>
    <t>Haapsalu ja Läänemaa Muuseumid SA tegevustoetus**</t>
  </si>
  <si>
    <t>Eesti Tervishoiu Muuseum SA tegevustoetus</t>
  </si>
  <si>
    <t>Eesti Vabaõhumuuseum SA tegevustoetus**</t>
  </si>
  <si>
    <t>Kistler-Ritso Eesti SA (Okupatsioonide ja vabaduse muuseum Vabamu) tegevustoetus**</t>
  </si>
  <si>
    <t>Tartu Ülikool muuseumi tegevustoetus</t>
  </si>
  <si>
    <t>Tartu Ülikooli loodusmuuseum tegevustoetus</t>
  </si>
  <si>
    <t>Juuru ja Hageri Kihelkonna Muuseumid SA tegevustoetus</t>
  </si>
  <si>
    <t>Eesti Jalgrattamuuseum MTÜ tegevustoetus</t>
  </si>
  <si>
    <t>Eesti Teaduste Akadeemia Underi ja Tuglase Kirjanduskeskuse muuseumiosakond</t>
  </si>
  <si>
    <t>Eesti Mootorispordi Ajalugu MTÜ,Eesti  Mootorispordi Muuseum tegevustoetus</t>
  </si>
  <si>
    <t>Viljandi Muuseum</t>
  </si>
  <si>
    <t>Viljandi Muuseum tegevustoetus</t>
  </si>
  <si>
    <t>Saaremaa Muuseum SA tegevustoetus**</t>
  </si>
  <si>
    <t>Eesti Kunstimuuseum SA - tegevustoetus**</t>
  </si>
  <si>
    <t>Pärnu Muuseum SA tegevustoetus</t>
  </si>
  <si>
    <t>Eesti Spordi- ja Olümpiamuuseum SA tegevustoetus</t>
  </si>
  <si>
    <t>Eesti Meremuuseum SA  tegevustoetus**</t>
  </si>
  <si>
    <t>Eesti Ajaloomuuseum SA tegevustoetus**</t>
  </si>
  <si>
    <t>Palamuse O.Lutsu Kihelkonnakoolimuuseum tegevustoetus</t>
  </si>
  <si>
    <t>Rahvaraamatukogude tegevuskulud / maakonnaraamatukogu töötaja kulu</t>
  </si>
  <si>
    <t>Rahvaraamatukogude teavikud</t>
  </si>
  <si>
    <t>Narva Eesti Maja MTÜ tegevustoetus</t>
  </si>
  <si>
    <t>Integratsiooni SA tegevustoetus</t>
  </si>
  <si>
    <t>Integratsiooni SA - Lõimumiskava rakendamise programm</t>
  </si>
  <si>
    <t>Tuglase Seltsi tegevustoetus</t>
  </si>
  <si>
    <t>Eesti Folkloorinõukogu MTÜ - Eesti kultuuri koolitused rahvusvähemustele</t>
  </si>
  <si>
    <t>Stuudioteater Ilmarine MTÜ - Kultuurilise mitmekesisuse alasteks tegevusteks</t>
  </si>
  <si>
    <t>Teater Tuuleveski MTÜ - Kultuurilise mitmekesisuse alasteks tegevusteks</t>
  </si>
  <si>
    <t>VeniVidiVici MTÜ õpilasvahetuste läbiviimiseks</t>
  </si>
  <si>
    <t xml:space="preserve">Integratsiooni SA - Eesti keele majade tegevustoetus </t>
  </si>
  <si>
    <t>Integratsiooni SA - Pereõppe partnerorganisatsioonide toetamine</t>
  </si>
  <si>
    <t>Tartu Ülikool tegevustoetus</t>
  </si>
  <si>
    <t>Integratsiooni SA - Lõimumist edendavad kultuuri- ja sporditegevused</t>
  </si>
  <si>
    <t>Integratsiooni SA - Tagasipöördumistoetus</t>
  </si>
  <si>
    <t xml:space="preserve">Integratsiooni SA - Väliseesti kultuuriseltside toetamine </t>
  </si>
  <si>
    <t>Loov Eesti MTÜ tegevustoetus - Eesti kultuuri kontaktpunkt</t>
  </si>
  <si>
    <t>Eesti Instituut MTÜ tegevustoetus</t>
  </si>
  <si>
    <t>UNESCO Eesti Rahvuslik Komisjon SA tegevustoetus</t>
  </si>
  <si>
    <t>Eesti Filmi Instituut SA - Media Desk Eesti</t>
  </si>
  <si>
    <t>Balti kultuurifond</t>
  </si>
  <si>
    <t>Soome-Eesti kultuurifond tegevustoetus - Suomalais-virolainen kulttuurisäätiö sr</t>
  </si>
  <si>
    <t>Tehvandi Spordikeskus SA tegevustoetus *</t>
  </si>
  <si>
    <t>Eesti Olümpiakomitee MTÜ tegevustoetus</t>
  </si>
  <si>
    <t>Eesti Antidopingu ja Spordieetika Sihtasutus tegevustoetus</t>
  </si>
  <si>
    <t>Spordikoolituse ja -Teabe SA tegevustoetus</t>
  </si>
  <si>
    <t>Spordimeditsiini SA tegevustoetus</t>
  </si>
  <si>
    <t>Eestimaa Spordiliit Jõud MTÜ tegevustoetus</t>
  </si>
  <si>
    <t>Jõulumäe Tervisespordikeskus SA tegevustoetus *</t>
  </si>
  <si>
    <t>Spordikoolituse ja -Teabe SA - Eesti Spordiregister</t>
  </si>
  <si>
    <t>Spordikoolituse ja -Teabe SA - Toetus treenerite tööjõukulude katmiseks</t>
  </si>
  <si>
    <t>Helilooming ja muusikaalased väljaanded</t>
  </si>
  <si>
    <t>Rahvusvaheline Eduard Tubina Ühing - Eduard Tubina kogutud teoste kirjastamine</t>
  </si>
  <si>
    <t>Eesti Pillifond SA tegevustoetus</t>
  </si>
  <si>
    <t>Shiftworks OÜ -Tallinn Music Week tegevustoetus **</t>
  </si>
  <si>
    <t>Eesti Festivaliorkester SA - Estonian Festival Orchestra tegevustoetus **</t>
  </si>
  <si>
    <t>Eesti Gregoriaani Ühing MTÜ - Vox Clamantis tegevustoetus**</t>
  </si>
  <si>
    <t>Eesti Pärimusmuusika Keskus MTÜ tegevustoetus**</t>
  </si>
  <si>
    <t>Music Estonia MTÜ tegevustoetus **</t>
  </si>
  <si>
    <t>Pärnu muusikafestival ja Eesti noored dirigendid - Järvi Festival MTÜ**</t>
  </si>
  <si>
    <t>Muusikakonkursid</t>
  </si>
  <si>
    <t>Muusikafestivalid ja suursündmused</t>
  </si>
  <si>
    <t>Muusikakollektiivid ja kontserdikorraldajad</t>
  </si>
  <si>
    <t>Asutus</t>
  </si>
  <si>
    <t>Eesti Arhitektuurimuuseum</t>
  </si>
  <si>
    <t>Eesti Tarbekunsti- ja Disainimuuseum</t>
  </si>
  <si>
    <t>Palamuse O.Lutsu Kihelkonnakoolimuuseum</t>
  </si>
  <si>
    <t>Tartu Kunstimuuseum</t>
  </si>
  <si>
    <t>Autorihüvitusfond SA - Laenutus- ja reprograafiahüvitis</t>
  </si>
  <si>
    <t>Vaba Lava SA - Teatripäeva läbiviimine</t>
  </si>
  <si>
    <t>Eesti Teatri Festival SA - Draama festivali toetus</t>
  </si>
  <si>
    <t>Rahvusvahelised etenduskunstide festivalid</t>
  </si>
  <si>
    <t>Kaasaegse Kunsti Eesti Keskus SA - Osalemine Veneetsia Kunstibiennaalil</t>
  </si>
  <si>
    <t>Eesti Kunstiakadeemia SA - Narva residentuur</t>
  </si>
  <si>
    <t>Eesti Arhitektuurikeskus MTÜ  - Osalemine Veneetsia Arhitektuuribiennaalil</t>
  </si>
  <si>
    <t>Arhitektuuri ja disaini arendusprojektid</t>
  </si>
  <si>
    <t>Meediateenuste seaduse rakendamine</t>
  </si>
  <si>
    <t>Raamatukogude arendamine</t>
  </si>
  <si>
    <t>Muinsuskaitse, muuseumide ja raamatukogunduse valdkonnaüleste partnerorganisatsioonide tegevustoetus</t>
  </si>
  <si>
    <t>Pokumaa SA tegevustoetus</t>
  </si>
  <si>
    <t>Digiteerimise tegevuskava</t>
  </si>
  <si>
    <t>Vähemusrahvuste kultuuriautonoomia</t>
  </si>
  <si>
    <t>Integratsiooni SA - Rahvusvähemuste katusorganisatsioonide toetamine</t>
  </si>
  <si>
    <t>Integratsiooni SA - Rahvusvähemuste kultuuriühingute toetamine</t>
  </si>
  <si>
    <t>Eesti Kultuuri Koda MTÜ tegevustoetus, sealhulgas Auhinna "Kultuuri tegu" väljaandmine</t>
  </si>
  <si>
    <t>Teema-aasta korraldamine</t>
  </si>
  <si>
    <t>Kultuuripealinn</t>
  </si>
  <si>
    <t>Riikidevaheliste kultuurikoostöölepingute täitmine</t>
  </si>
  <si>
    <t>EL kultuuriprogrammis osalevate Eesti projektide kaasrahastamine</t>
  </si>
  <si>
    <t>Eesti Olümpiakomitee MTÜ - Spordialaliidud</t>
  </si>
  <si>
    <t>Eesti Olümpiakomitee MTÜ - Osalemine olümpiamängudel</t>
  </si>
  <si>
    <t>Eesti Olümpiakomitee MTÜ - Noortesport</t>
  </si>
  <si>
    <t>Eesti Ujumisliit MTÜ - Ujumise algõpe</t>
  </si>
  <si>
    <t>Eriolümpia Eesti Ühendus MTÜ tegevustoetus</t>
  </si>
  <si>
    <t>Maakonna spordiliidu toetus</t>
  </si>
  <si>
    <t>Spordiprojektid</t>
  </si>
  <si>
    <t>Eesti Olümpiakomitee MTÜ - Toetus spordikohtunike tegevuse arendamiseks</t>
  </si>
  <si>
    <t>Eesti Paralümpiakomitee MTÜ tegevustoetus</t>
  </si>
  <si>
    <t>Eesti Olümpiakomitee MTÜ - Koondiste toetus</t>
  </si>
  <si>
    <t>Eesti Olümpiakomitee MTÜ - Saavutusspordi toetus</t>
  </si>
  <si>
    <t>Rahvusvaheliste võistluste läbiviimine Eestis</t>
  </si>
  <si>
    <t>Ühendus Sport Kõigile MTÜ tegevustoetus</t>
  </si>
  <si>
    <t>Eesti Seeniorispordi ja Spordiveteranide Liit MTÜ tegevustoetus</t>
  </si>
  <si>
    <t>Eesti Terviserajad SA</t>
  </si>
  <si>
    <t>Regionaalsete tervisespordikeskuste väljaarendamise toetus perioodil 2019-2022</t>
  </si>
  <si>
    <t>Loovisikute ja loomeliitude seaduse rakendamine</t>
  </si>
  <si>
    <t>Eesti kultuur maailmas</t>
  </si>
  <si>
    <t>Õppelaenude tagasimaksmisega seotud kulud</t>
  </si>
  <si>
    <t>Eesti Olümpiakomitee MTÜ - Tiitlivõistlustel osalenud sportlaste ja nende treenerite tunnustamine</t>
  </si>
  <si>
    <t>Eraldis institutsioonide toetamiseks</t>
  </si>
  <si>
    <t>Kuressaare Teater SA, remondifondi toetus</t>
  </si>
  <si>
    <t>Vene Teater SA, remondifondi toetus</t>
  </si>
  <si>
    <t>Endla Teater SA, remondifondi toetus</t>
  </si>
  <si>
    <t>Valitsemisala remondifond</t>
  </si>
  <si>
    <t>Eesti Kontsert SA, remondifondi toetus**</t>
  </si>
  <si>
    <t>Haapsalu ja Läänemaa Muuseumid SA, remondifondi toetus**</t>
  </si>
  <si>
    <t>Saaremaa Muuseum SA, remondifondi toetus**</t>
  </si>
  <si>
    <t>Eesti Vabaõhumuuseum SA, remondifondi toetus**</t>
  </si>
  <si>
    <t>Jõulumäe Tervisespordikeskus SA, remondifondi toetus *</t>
  </si>
  <si>
    <t>E.Viiralti stipendiumid</t>
  </si>
  <si>
    <t>A.Lemba stipendiumid</t>
  </si>
  <si>
    <t>E. Viiralti ja A.Lemba arvestuslik autoritasu</t>
  </si>
  <si>
    <t>Olümpiaettevalmistusprojektide toetamiseks - Eesti Olümpiakomitee</t>
  </si>
  <si>
    <t>Riigi spordipreemiad</t>
  </si>
  <si>
    <t>Riigi spordistipendiumid</t>
  </si>
  <si>
    <t>Teater Vanemuine SA, vahendid Riigi Kinnisvara Aktsiaseltsile**</t>
  </si>
  <si>
    <t>Riigikogu lisavahendid</t>
  </si>
  <si>
    <t>Kultuuriministeerium</t>
  </si>
  <si>
    <t>Muinsuskaitseamet</t>
  </si>
  <si>
    <t>Eesti Hoiuraamatukogu</t>
  </si>
  <si>
    <t>Eesti Lastekirjanduse Keskus</t>
  </si>
  <si>
    <t>Eesti Rahvakultuuri Keskus</t>
  </si>
  <si>
    <t>Võru Instituut</t>
  </si>
  <si>
    <t>Eesti Rahva Muuseum</t>
  </si>
  <si>
    <t>Muuseumide ekspositsioonide voor</t>
  </si>
  <si>
    <t>Toetus kinnismälestiste omanikele</t>
  </si>
  <si>
    <t>Eesti ajaloolise taluarhitektuuri toetusprogramm</t>
  </si>
  <si>
    <t>Leiuautasud</t>
  </si>
  <si>
    <t>Muuseumide aastaauhindade ürituse korraldamine</t>
  </si>
  <si>
    <t>Kultuuripärandi arendamine</t>
  </si>
  <si>
    <t>Halduslepingute tasud</t>
  </si>
  <si>
    <t>Muuseumide kiirendi</t>
  </si>
  <si>
    <t>Norra/EMP SoMi programm, koostööprojekt Norra MKA-ga (kaasfinantseering)</t>
  </si>
  <si>
    <t>Norra/EMP SoMi programm, koostööprojekt Norra MKA-ga (välistoetus)</t>
  </si>
  <si>
    <t>Välisprojekt 9M20-LV14-MHERITAGE (välistoetus)</t>
  </si>
  <si>
    <t>Välistoetus</t>
  </si>
  <si>
    <t>Välisprojektide tehniline abi</t>
  </si>
  <si>
    <t>Norra/EMP SoMi programm (kaasfinantseering)</t>
  </si>
  <si>
    <t>Norra/EMP SoMi programm (välistoetus)</t>
  </si>
  <si>
    <t>2014+ välistoetus (loomemajandus)</t>
  </si>
  <si>
    <t>2014+ välistoetuse kaasfinantseerimine (lõimumisvaldkonna projektid)</t>
  </si>
  <si>
    <t>2014+ välistoetus (lõimumisvaldkonna projektid)</t>
  </si>
  <si>
    <t>Eesti Lastekirjanduse Keskus põhivara soetus</t>
  </si>
  <si>
    <t>Rahvakultuuri valdkonna partnerorganisatsioonide toetamine</t>
  </si>
  <si>
    <t>Etenduskunstide regionaalse kättesaadavuse toetused "Teater Maal"</t>
  </si>
  <si>
    <t>Rahvakultuuri maakondlik toetus</t>
  </si>
  <si>
    <t>Setomaa pärimuskultuuri toetamine</t>
  </si>
  <si>
    <t>Folkloorifestivalide toetamine</t>
  </si>
  <si>
    <t xml:space="preserve">Eesti Rahvatantsukeskus MTÜ - Meeste tantsupidu </t>
  </si>
  <si>
    <t>Folklooriselts Jõgevahe pere MTÜ - Naiste tantsupidu</t>
  </si>
  <si>
    <t>Kihnu Kultuuriruumi toetamine</t>
  </si>
  <si>
    <t>Saarte pärimuskultuuri toetamine</t>
  </si>
  <si>
    <t>Peipsiveere pärimuskultuuri toetamine</t>
  </si>
  <si>
    <t>Mulgimaa pärimuskultuuri toetamine</t>
  </si>
  <si>
    <t>Vana Võromaa pärimuskultuuri toetamine</t>
  </si>
  <si>
    <t>Virumaa pärimuskultuuri toetamine</t>
  </si>
  <si>
    <t>Eesti Rahvarõivas</t>
  </si>
  <si>
    <t>Laulu- ja tantsupeo kollektivijuhtide palgatoetus</t>
  </si>
  <si>
    <t>Eraldised piirkondlikele kultuuriprojektidele</t>
  </si>
  <si>
    <t>Eesti Rahva Muuseum**</t>
  </si>
  <si>
    <t>Remondifondi toetus</t>
  </si>
  <si>
    <t>TULUD</t>
  </si>
  <si>
    <t>KULUD</t>
  </si>
  <si>
    <t>INVESTEERINGUD</t>
  </si>
  <si>
    <t>KÄIBEMAKSU KULU</t>
  </si>
  <si>
    <t>Kultuurkapital (hasartmängumaks)</t>
  </si>
  <si>
    <t>Edasiantud maksud</t>
  </si>
  <si>
    <t>Vastutaja</t>
  </si>
  <si>
    <t>Riigiasutuse direktor</t>
  </si>
  <si>
    <t>Kantsler</t>
  </si>
  <si>
    <t>Välisvahendite juht</t>
  </si>
  <si>
    <t>Spordi asekantsler</t>
  </si>
  <si>
    <t>Kultuurilise mitmekesisuse asekantsler</t>
  </si>
  <si>
    <t>Kunstide asekantsler</t>
  </si>
  <si>
    <t>Kultuuriväärtuste asekantsler</t>
  </si>
  <si>
    <t>Välissuhete osakonna juhataja</t>
  </si>
  <si>
    <t>Hoone/rajatise nimetus ja asukoht (aadress)</t>
  </si>
  <si>
    <t>Remondivajaduse kokkuvõtlik nimetus</t>
  </si>
  <si>
    <t>Telemaja, Gonsiori 27/Faelhmanni 12/Faelhmanni 10, Tallinn</t>
  </si>
  <si>
    <t>Telemaja amortiseerunud kütte- ja veetorustike avariiline remont</t>
  </si>
  <si>
    <t>Telemajale tultõkkeuste paigaldamine</t>
  </si>
  <si>
    <t>savipõrandate uuendamine</t>
  </si>
  <si>
    <t>SA Eesti Vabaõhumuuseum</t>
  </si>
  <si>
    <t>ekspostistioon, Vabaõhumuuseumi tee 12, Tallinn</t>
  </si>
  <si>
    <t>SA Haapsalu ja Läänemaa Muuseumid</t>
  </si>
  <si>
    <t>Haapsalu Raudteejaam, Raudtee 2, Haapsalu</t>
  </si>
  <si>
    <t>SA Rannarootsi Muuseum</t>
  </si>
  <si>
    <t>SA Narva Muuseum</t>
  </si>
  <si>
    <t>Narva linnus (konvendihoone), Peterburi mnt 2, Narva</t>
  </si>
  <si>
    <t>SA Saaremaa Muuseum</t>
  </si>
  <si>
    <t>katuse remont</t>
  </si>
  <si>
    <t>Kuressaare linnuse konvendihoone, Lossihoov 1, Kuressaare, Saaremaa vald</t>
  </si>
  <si>
    <t>SA Virumaa Muuseumid</t>
  </si>
  <si>
    <t>SA Endla Teater</t>
  </si>
  <si>
    <t>teatrihoone, Keskväljak 1, Pärnu</t>
  </si>
  <si>
    <t>SA Kuressaare Teater</t>
  </si>
  <si>
    <t>teatrimaja, Tallinna 20, Kuressaare</t>
  </si>
  <si>
    <t>SA Teater Vanemuine</t>
  </si>
  <si>
    <t>Vanemuise Suur maja, Vanemuise 6, Tartu</t>
  </si>
  <si>
    <t>SA Vene Teater</t>
  </si>
  <si>
    <t>SA Eesti Kontsert</t>
  </si>
  <si>
    <t>Ulitsa Dekobristov 54A, Peterburi</t>
  </si>
  <si>
    <t>fassaadi remont</t>
  </si>
  <si>
    <t>Pargi 40, Jõhvi</t>
  </si>
  <si>
    <t>SA Jõulumäe Tervisespordikeskus</t>
  </si>
  <si>
    <t>Valitsemisala</t>
  </si>
  <si>
    <t>Toetuse saaja</t>
  </si>
  <si>
    <t>Kultuuriprogramm</t>
  </si>
  <si>
    <t>Spordiprogramm</t>
  </si>
  <si>
    <t>Tegevustoetus</t>
  </si>
  <si>
    <t>tegevustoetus</t>
  </si>
  <si>
    <t>MTÜ David Oistrahhi Festival</t>
  </si>
  <si>
    <t>MTÜ Liturgilise Muusika Ühing Scandicus</t>
  </si>
  <si>
    <t>MTÜ Luuleraadio</t>
  </si>
  <si>
    <t>Spordiklubide tegevustoetus</t>
  </si>
  <si>
    <t>Vanatehnika Klubi "Levatek"</t>
  </si>
  <si>
    <t>Kehala Mittetulundusühing</t>
  </si>
  <si>
    <t>MTÜ Visad</t>
  </si>
  <si>
    <t>Põlva Käsipalliklubi</t>
  </si>
  <si>
    <t>Spordiklubi Suusavägi</t>
  </si>
  <si>
    <t>Viljandi Kergejõustikuselts Sakala</t>
  </si>
  <si>
    <t>Teenus</t>
  </si>
  <si>
    <t>Teenuse nimetus</t>
  </si>
  <si>
    <t>KU01010101</t>
  </si>
  <si>
    <t>Loovisikuste ja loomeliitude seaduse rakendamine</t>
  </si>
  <si>
    <t>KU01010102</t>
  </si>
  <si>
    <t>KU01010201</t>
  </si>
  <si>
    <t>Kirjanduspoliitika kujundamine</t>
  </si>
  <si>
    <t>KU01010202</t>
  </si>
  <si>
    <t>Kirjanduspoliitika rakendamine</t>
  </si>
  <si>
    <t>KU01010203</t>
  </si>
  <si>
    <t>Kogude koostamine, säilitamine, lugejateenindus</t>
  </si>
  <si>
    <t>KU01010204</t>
  </si>
  <si>
    <t>Lastekirjanduse arendamine</t>
  </si>
  <si>
    <t>KU01010205</t>
  </si>
  <si>
    <t>Lastekirjanduse populariseerimine</t>
  </si>
  <si>
    <t>KU01010206</t>
  </si>
  <si>
    <t>KU01010301</t>
  </si>
  <si>
    <t>Etenduskunstide poliitika kujundamine</t>
  </si>
  <si>
    <t>KU01010302</t>
  </si>
  <si>
    <t>Etenduskunstide poliitika rakendamine</t>
  </si>
  <si>
    <t>KU01010401</t>
  </si>
  <si>
    <t>KU01010402</t>
  </si>
  <si>
    <t>KU01010501</t>
  </si>
  <si>
    <t>Muusikapoliitika kujundamine</t>
  </si>
  <si>
    <t>KU01010502</t>
  </si>
  <si>
    <t>Muusikapoliitika rakendamine</t>
  </si>
  <si>
    <t>KU01010601</t>
  </si>
  <si>
    <t>Kunstipoliitika kujundamine</t>
  </si>
  <si>
    <t>KU01010602</t>
  </si>
  <si>
    <t>Kunstipoliitika rakendamine</t>
  </si>
  <si>
    <t>KU01010701</t>
  </si>
  <si>
    <t>KU01010702</t>
  </si>
  <si>
    <t>KU01020101</t>
  </si>
  <si>
    <t>Muuseumipoliitika kujundamine</t>
  </si>
  <si>
    <t>KU01020102</t>
  </si>
  <si>
    <t>Muuseumipoliitika rakendamine</t>
  </si>
  <si>
    <t>KU01020103</t>
  </si>
  <si>
    <t>Muuseumide Infosüsteemi pidamine</t>
  </si>
  <si>
    <t>KU01020104</t>
  </si>
  <si>
    <t>Toetuste rakendamine (muuseumid)</t>
  </si>
  <si>
    <t>KU01020105</t>
  </si>
  <si>
    <t>Rahvusvaheliste näituste kahjuhüvitiste garantii andmine</t>
  </si>
  <si>
    <t>KU01020106</t>
  </si>
  <si>
    <t>KU01020107</t>
  </si>
  <si>
    <t>Muuseumikogude järelevalve</t>
  </si>
  <si>
    <t>KU01020108</t>
  </si>
  <si>
    <t>Museaalide kogumine ja säilitamine</t>
  </si>
  <si>
    <t>KU01020109</t>
  </si>
  <si>
    <t>Teadustöö</t>
  </si>
  <si>
    <t>KU01020110</t>
  </si>
  <si>
    <t>Näitusetegevus</t>
  </si>
  <si>
    <t>KU01020111</t>
  </si>
  <si>
    <t>Haridus- ja osalusprogrammide korraldamine</t>
  </si>
  <si>
    <t>KU01020112</t>
  </si>
  <si>
    <t>Kultuurisündmuste korraldamine</t>
  </si>
  <si>
    <t>KU01020113</t>
  </si>
  <si>
    <t>KU01020114</t>
  </si>
  <si>
    <t xml:space="preserve">Muuseumikogu kogumine, säilitamine ja uurimine </t>
  </si>
  <si>
    <t>KU01020115</t>
  </si>
  <si>
    <t>Kultuuripärandi tutvustamine ja vahendamine</t>
  </si>
  <si>
    <t>KU01020201</t>
  </si>
  <si>
    <t>Muinsuskaitsepoliitika kujundamine</t>
  </si>
  <si>
    <t>KU01020202</t>
  </si>
  <si>
    <t>Muinsuskaitsepoliitika rakendamine</t>
  </si>
  <si>
    <t>KU01020203</t>
  </si>
  <si>
    <t>Kultuurimälestiste registri pidamine</t>
  </si>
  <si>
    <t>KU01020204</t>
  </si>
  <si>
    <t>Arhiivi pidamine</t>
  </si>
  <si>
    <t>KU01020205</t>
  </si>
  <si>
    <t>Valdkonna analüüs ja teadlikkuse tõstmine</t>
  </si>
  <si>
    <t>KU01020206</t>
  </si>
  <si>
    <t>Toetuste ja hüvitiste rakendamine (muinsuskaitse)</t>
  </si>
  <si>
    <t>KU01020207</t>
  </si>
  <si>
    <t>Tööde tegemise reguleerimine mälestistel</t>
  </si>
  <si>
    <t>KU01020208</t>
  </si>
  <si>
    <t>Kultuuriväärtuste ekspordi ja tagastamise korraldamine</t>
  </si>
  <si>
    <t>KU01020209</t>
  </si>
  <si>
    <t>Arheoloogliste leidude menetlemine</t>
  </si>
  <si>
    <t>KU01020210</t>
  </si>
  <si>
    <t>Riikliku kaitse rakendamine</t>
  </si>
  <si>
    <t>KU01020211</t>
  </si>
  <si>
    <t>Kultuurimälestiste ja muinsuskaitsealade järelevalve</t>
  </si>
  <si>
    <t>KU01020212</t>
  </si>
  <si>
    <t>Pädevustunnistuste väljastamine</t>
  </si>
  <si>
    <t>KU01020213</t>
  </si>
  <si>
    <t>Allveepärandi valitsemine</t>
  </si>
  <si>
    <t>KU01020301</t>
  </si>
  <si>
    <t>Raamatukogupoliitika kujundamine</t>
  </si>
  <si>
    <t>KU01020302</t>
  </si>
  <si>
    <t>Pikaajalise säilitamise korraldamine</t>
  </si>
  <si>
    <t>KU01020303</t>
  </si>
  <si>
    <t>Regionaalse raamatukoguteenuse toetamine</t>
  </si>
  <si>
    <t>KU01020304</t>
  </si>
  <si>
    <t>Teavikute taaskasutuse korraldamine</t>
  </si>
  <si>
    <t>KU01020305</t>
  </si>
  <si>
    <t xml:space="preserve">Võõrkeelsete trükiste säilitamine </t>
  </si>
  <si>
    <t>KU01020306</t>
  </si>
  <si>
    <t>Eesti Pimedate Raamatukogu teenused</t>
  </si>
  <si>
    <t>KU01020307</t>
  </si>
  <si>
    <t>Kinnisvara rentimine teistele asutustele</t>
  </si>
  <si>
    <t>KU01020401</t>
  </si>
  <si>
    <t>Rahvakultuuripoliitika kujundamine</t>
  </si>
  <si>
    <t>KU01020402</t>
  </si>
  <si>
    <t>Rahvakultuuripoliitika rakendamine</t>
  </si>
  <si>
    <t>KU01020403</t>
  </si>
  <si>
    <t xml:space="preserve">Teadustöö korraldamine </t>
  </si>
  <si>
    <t>KU01020404</t>
  </si>
  <si>
    <t>Õppematerjalide koostamine ja sündmuste korraldamine</t>
  </si>
  <si>
    <t>KU01020405</t>
  </si>
  <si>
    <t>Koostöö korraldamine</t>
  </si>
  <si>
    <t>KU01020406</t>
  </si>
  <si>
    <t>Rahvakultuuri ja VKP toetuste rakendamine</t>
  </si>
  <si>
    <t>KU01020407</t>
  </si>
  <si>
    <t>Koolitustegevus rahvakultuuri ja VKP valdkonnas</t>
  </si>
  <si>
    <t>KU01020408</t>
  </si>
  <si>
    <t xml:space="preserve">Valdkondlike võrgustike koordineerimine
</t>
  </si>
  <si>
    <t>KU01020409</t>
  </si>
  <si>
    <t>RAKU ja VAKU andmebaasi teenus</t>
  </si>
  <si>
    <t>KU01030101</t>
  </si>
  <si>
    <t>Digitaliseerumise poliitika kujundamine</t>
  </si>
  <si>
    <t>KU01030102</t>
  </si>
  <si>
    <t>Digitaliseerumise poliitika rakendamine</t>
  </si>
  <si>
    <t>KU01030201</t>
  </si>
  <si>
    <t>Osalemine rahvusvahelistes organisatsioonides</t>
  </si>
  <si>
    <t>KU01030202</t>
  </si>
  <si>
    <t>Väliskoostöö suundade koordineerimine</t>
  </si>
  <si>
    <t>KU01030203</t>
  </si>
  <si>
    <t xml:space="preserve">Väliskoostöö suundade rakendamine </t>
  </si>
  <si>
    <t>KU01030204</t>
  </si>
  <si>
    <t>Loov Euroopa Programmi rakendamine</t>
  </si>
  <si>
    <t>KU01030205</t>
  </si>
  <si>
    <t>Rahvusvahelistumise edendamise koordineerimine</t>
  </si>
  <si>
    <t>KU01030301</t>
  </si>
  <si>
    <t>Loomemajanduspoliitika kujundamine</t>
  </si>
  <si>
    <t>KU01030302</t>
  </si>
  <si>
    <t>Loomemajanduspoliitika rakendamine</t>
  </si>
  <si>
    <t>KU01030401</t>
  </si>
  <si>
    <t>LO01010101</t>
  </si>
  <si>
    <t>LO01010201</t>
  </si>
  <si>
    <t xml:space="preserve">Vähemusrahvuste kultuuriautonoomia toetamine </t>
  </si>
  <si>
    <t>LO01010202</t>
  </si>
  <si>
    <t>Rahvuskultuuride toetamine</t>
  </si>
  <si>
    <t>LO01010203</t>
  </si>
  <si>
    <t>Nõustamis- ja infosüsteemi elluviimise toetamine</t>
  </si>
  <si>
    <t>LO01010204</t>
  </si>
  <si>
    <t>Koostöö- ja kommunikatsioonitegevuste toetamine</t>
  </si>
  <si>
    <t>LO01010205</t>
  </si>
  <si>
    <t>Keeleõppe- ja lõimumiskoolituste pakkumise toetamine</t>
  </si>
  <si>
    <t>LO01010206</t>
  </si>
  <si>
    <t xml:space="preserve">Rahvuskaaslaste toetamine
</t>
  </si>
  <si>
    <t>SP01010101</t>
  </si>
  <si>
    <t xml:space="preserve">Spordiorganisatsioonide ja taristu toetamine 
</t>
  </si>
  <si>
    <t>SP01010102</t>
  </si>
  <si>
    <t>Tunnustamine ja toetamine</t>
  </si>
  <si>
    <t>SP01010103</t>
  </si>
  <si>
    <t>SP01010201</t>
  </si>
  <si>
    <t>SP01010104</t>
  </si>
  <si>
    <t>Spordiinfo kogumise ja arendustegevuste toetamine</t>
  </si>
  <si>
    <t>SP01020101</t>
  </si>
  <si>
    <t>XX01000000</t>
  </si>
  <si>
    <t>Programmiülene</t>
  </si>
  <si>
    <t>Lastekirjanduse rahvusvahelistumine</t>
  </si>
  <si>
    <t>Audiovisuaalpoliitika kujundamine</t>
  </si>
  <si>
    <t>Audiovisuaalpoliitika rakendamine</t>
  </si>
  <si>
    <t>Arhitektuuripoliitika ja disainipoliitika kujundamine</t>
  </si>
  <si>
    <t>Arhitektuuripoliitika ja disanipoliitika rakendamine</t>
  </si>
  <si>
    <t>KU01010801</t>
  </si>
  <si>
    <t>KU01010802</t>
  </si>
  <si>
    <t>Meediapoliitika kujundamine</t>
  </si>
  <si>
    <t>Meediapoliitika rakendamine</t>
  </si>
  <si>
    <t>Muuseumide valdkonna arendustegevused</t>
  </si>
  <si>
    <t>Meenemüügi, konverentsi- ja toitlustusteenused</t>
  </si>
  <si>
    <t>Spordimeditsiini toetamine</t>
  </si>
  <si>
    <t>Ausa spordi ja sporditurvalisuse toetamine</t>
  </si>
  <si>
    <t>Organiseeritud liikumisharrastuse toetamine</t>
  </si>
  <si>
    <t>Lisa 2 Riigiasutuste teenuste loetelu</t>
  </si>
  <si>
    <t>Eesti Kirjastuste Liit - tegevustoetus osalemiseks rahvusvahelistel raamatumessidel</t>
  </si>
  <si>
    <t>Eesti Tantsuagentuur SA - TantsuRUUM tegevustoetus</t>
  </si>
  <si>
    <t>Heategevusfond Aitan Lapsi SA tegevustoetus</t>
  </si>
  <si>
    <t>Ekspeditsioon OÜ tegevustoetus</t>
  </si>
  <si>
    <t>Kultuuriministeeriumi tegevuskulud</t>
  </si>
  <si>
    <t>Eesti Hoiuraamatukogu tegevuskulud</t>
  </si>
  <si>
    <t>Eesti Lastekirjanduse Keskuse tegevuskulud</t>
  </si>
  <si>
    <t>Eesti Lastekirjanduse Keskuse tegevuskulud oma majandustegevuse tuludest</t>
  </si>
  <si>
    <t>Eesti Rahva Muuseumi tegevuskulud</t>
  </si>
  <si>
    <t>Eesti Rahva Muuseumi tegevuskulud oma majandustegevuse tuludest</t>
  </si>
  <si>
    <t>Eesti Rahvakultuuri Keskuse tegevuskulud</t>
  </si>
  <si>
    <t>Eesti Rahvakultuuri Keskuse tegevuskulud oma majandustegevuse tuludest</t>
  </si>
  <si>
    <t>Muinsuskaitseameti tegevuskulud</t>
  </si>
  <si>
    <t>Muinsuskaitseameti tegevuskulud oma majandustegevuse tuludest</t>
  </si>
  <si>
    <t>Võru Instituudi tegevuskulud</t>
  </si>
  <si>
    <t>Võru Instituudi tegevuskulud oma majandustegevuse tuludest</t>
  </si>
  <si>
    <t>Riigi Kinnisvara Aktsiaseltsi vahendite käibemaksu kulu</t>
  </si>
  <si>
    <t>Oma majandustegevuse tulud</t>
  </si>
  <si>
    <t>Alkoholi- ja tubakaaktsiis</t>
  </si>
  <si>
    <t>Jagu 6. KULTUURIMINISTEERIUMI valitsemisala</t>
  </si>
  <si>
    <t>Finaalturniiridel osalevad meeskonnad</t>
  </si>
  <si>
    <t>Kultuuri- ja spordi suursündmuste meede</t>
  </si>
  <si>
    <t>IKT - Küberjulgeoleku seaduse nõuete tagamine</t>
  </si>
  <si>
    <t>IKT - SF projektide halduskulu (Eesti Rahvusraamatukogu, E-väljaannete laenutuskeskkond, Kirjastajate portaali arendamine)</t>
  </si>
  <si>
    <t>IKT - Algsete lisataotluste, uute SF projektide halduskulu (Eesti Rahvusraamatukogu, I etapp: Võrgutaristu kaasajastamine ja standarditele vastavusse viimine)</t>
  </si>
  <si>
    <t>Film Estonia filmide tootmine</t>
  </si>
  <si>
    <t>Leiutasude väljamaksmine Muinsuskaitseametile</t>
  </si>
  <si>
    <t>LISA 5 Sihtotstarbelised vahendid Vabariigi Valitsuse reservis</t>
  </si>
  <si>
    <t>Rahvusooper Estonia tegevustoetus**</t>
  </si>
  <si>
    <t>Eesti Kunstimuuseum SA, museaalide soetus**</t>
  </si>
  <si>
    <t>Virumaa Muuseumid SA, remondifondi toetus**</t>
  </si>
  <si>
    <t>Narva Muusem SA, remondifondi toetus**</t>
  </si>
  <si>
    <t>Eesti Vabaõhumuuseum SA, vahendid Riigi Kinnisvara Aktsiaseltsile**</t>
  </si>
  <si>
    <t>Eesti Kunstimuuseum SA, vahendid Riigi Kinnisvara Aktsiaseltsile**</t>
  </si>
  <si>
    <t>Eesti Meremuuseum SA, vahendid Riigi Kinnisvara Aktsiaseltsile**</t>
  </si>
  <si>
    <t>Eesti Ajaloomuuseum SA, vahendid Riigi Kinnisvara Aktsiaseltsile**</t>
  </si>
  <si>
    <t>Eesti Kontsert SA, kontserdimajade remont**</t>
  </si>
  <si>
    <t>Muusikute palkamine Tallinna Kammerorkestri projektidesse - Tallinna Filharmoonia**</t>
  </si>
  <si>
    <t>Tehvandi Spordikeskus SA, Kääriku Spordikeskuse väljaehitamine*</t>
  </si>
  <si>
    <t>Jõulumäe Tervisespordikeskus SA investeeringutoetus*</t>
  </si>
  <si>
    <t>Tehvandi Spordikeskus SA investeeringutoetus*</t>
  </si>
  <si>
    <t>Rahvusringhääling, hooned ja tehnika</t>
  </si>
  <si>
    <t>Eesti Rahvusringhääling remondifondi toetus</t>
  </si>
  <si>
    <t>Eesti Kaevandusmuuseum SA tegevustoetus**</t>
  </si>
  <si>
    <t>Setomaa Muuseumid tegevustoetus**</t>
  </si>
  <si>
    <t>Hiiumaa Muuseumid SA tegevustoetus**</t>
  </si>
  <si>
    <t>Hiiumaa Muuseumid SA, remondifondi toetus**</t>
  </si>
  <si>
    <t>Uue Kunsti Muuseum SA tegevustoetus**</t>
  </si>
  <si>
    <t>TYPA MTÜ tegevustoetus**</t>
  </si>
  <si>
    <t>Rannarootsi Muuseum SA tegevustoetus**</t>
  </si>
  <si>
    <t>Rannarootsi Muuseum SA, remondifondi toetus**</t>
  </si>
  <si>
    <t>Eesti Tarbekunsti- ja Disainimuuseum tegevustoetus**</t>
  </si>
  <si>
    <t>Muhu Muuseum tegevustoetus**</t>
  </si>
  <si>
    <t>Kihnu Muuseum tegevustoetus**</t>
  </si>
  <si>
    <t>Eesti Arhitektuurimuuseum tegevustoetus**</t>
  </si>
  <si>
    <t>Tartu Kunstimuuseum tegevustoetus**</t>
  </si>
  <si>
    <t>Ajakeskus Wittenstein SA**</t>
  </si>
  <si>
    <t>Ajakeskus Wittenstein SA tegevustoetus**</t>
  </si>
  <si>
    <t>Põltsamaa Vallavara OÜ, Põltsamaa Muuseum tegevustoetus**</t>
  </si>
  <si>
    <t>Rahvusringhääling, telekompleksi ehitus**</t>
  </si>
  <si>
    <t>2022 eelarve</t>
  </si>
  <si>
    <t>IN06S003</t>
  </si>
  <si>
    <t>Teater Vanemuine SA, remondifondo toetus**</t>
  </si>
  <si>
    <t>Eesti Filmi Instituut SA Berliini Filmifestival</t>
  </si>
  <si>
    <t>IN060008</t>
  </si>
  <si>
    <t>Valga Isamaalise Kasvatuse Püsiekspositsioon SA, muuseumihoone näitusesaali juurdeehitus</t>
  </si>
  <si>
    <t>IN06S034</t>
  </si>
  <si>
    <t>IN06S038</t>
  </si>
  <si>
    <t>Tallinna Tehnikaülikooili muuseum</t>
  </si>
  <si>
    <t>Muuseumide reserv</t>
  </si>
  <si>
    <t>Eesti Meremuuseum SA, remondifondi toetus**</t>
  </si>
  <si>
    <t>IN060013</t>
  </si>
  <si>
    <t>Vastseliina Piiskopilinnuse SA, Vastseliina linnuse konserveerimine</t>
  </si>
  <si>
    <t>IN06P029</t>
  </si>
  <si>
    <t>EELK Pühalepa Püha Laurentsiuse Kiriku renoveerimine</t>
  </si>
  <si>
    <t>32</t>
  </si>
  <si>
    <t>IN060009</t>
  </si>
  <si>
    <t>Hiiumaa vabadussõja samba ehitus</t>
  </si>
  <si>
    <t>Kultuuri valdkondadeülene tugi- ja arendustegevus</t>
  </si>
  <si>
    <t>Infotehnoloogia investeeringud</t>
  </si>
  <si>
    <t>Teadus- ja arendustegevus</t>
  </si>
  <si>
    <t>Eesti Rahvusraamatukogu, digiarhiiv</t>
  </si>
  <si>
    <t>SE000044</t>
  </si>
  <si>
    <t>Saavutusspordi toetamine ja arendamine</t>
  </si>
  <si>
    <t>Spordiprojektide toetamiseks - Eesti Olümpiakomitee</t>
  </si>
  <si>
    <t>Rally Estonia koraldamine - Estonian Autosport Events MTÜ</t>
  </si>
  <si>
    <t>Ausa spordi ja sporditurvalisuse toetamine ja arendamine</t>
  </si>
  <si>
    <t>Organiseeritud liikumisharrastuse edendamine</t>
  </si>
  <si>
    <t>IN060010</t>
  </si>
  <si>
    <t>Haanjamaa Sport SA peamaja renoveerimine - Haanjamaa Sport SA</t>
  </si>
  <si>
    <t>IN060011</t>
  </si>
  <si>
    <t>Võru vald, multifunktsionaalse väljaku katuse ehitus - Võru Vallavalitsus</t>
  </si>
  <si>
    <t>IN060012</t>
  </si>
  <si>
    <t>Võru linn, Kreutzwaldi pargi võrkpalli väljakute renoveerimine, tribüünihoone ehitamine - Võru linn</t>
  </si>
  <si>
    <t>Eesti Koolispordi Liit MTÜ tegevustoetus</t>
  </si>
  <si>
    <t>Liikumisharrastuse edendamise reformi elluviimine</t>
  </si>
  <si>
    <t>Eesti Akadeemiline Spordiliit tegevustoetus</t>
  </si>
  <si>
    <t>Eesti Kutsekoolispordi Liit tegevustoetus</t>
  </si>
  <si>
    <t>Lõimumis-, sh kohanemispoliitika rakendamine</t>
  </si>
  <si>
    <t>Välisprojekt "DigMus: Empowering Museum Professionals with Digital Skills" (välistoetus)</t>
  </si>
  <si>
    <t>Välisprojekt 9M50-MU00-EMPLOYEES (välistoetus)</t>
  </si>
  <si>
    <t>Eesti Arhitektuurimuuseumi tegevuskulud oma majandustegevuse tuludest</t>
  </si>
  <si>
    <t>Tartu Kunstimuuseumi tegevuskulud oma majandustegevuse tuludest</t>
  </si>
  <si>
    <t>Eesti Tarbekunsti- ja Disainimuuseumi tegevuskulud oma majandustegevuse tuludest</t>
  </si>
  <si>
    <t>Palamuse O.Lutsu Kihelkonnakoolimuuseum remondifondi toetus</t>
  </si>
  <si>
    <t>Palamuse O.Lutsu Kihelkonnakoolimuuseumi tegevuskulud oma majandustegevuse tuludest</t>
  </si>
  <si>
    <t>IN06R039</t>
  </si>
  <si>
    <t>Viljandi Muuseumi tegevuskulud oma majandustegevuse tuludest</t>
  </si>
  <si>
    <t>Välisprojekti 1M85-RF14-12320 kaasfinantseering</t>
  </si>
  <si>
    <t>Välisprojekti 1M85-RF14-12320 välistoetus</t>
  </si>
  <si>
    <t>Välisprojekti 9M85-MU00-ERASMDISAH  välistoetus</t>
  </si>
  <si>
    <t>Üüri- ja renditulu</t>
  </si>
  <si>
    <t>41</t>
  </si>
  <si>
    <t>Vahendatud välistoetus</t>
  </si>
  <si>
    <t>Riigilõivud</t>
  </si>
  <si>
    <t>Muud tulud</t>
  </si>
  <si>
    <t>Hoonestusõiguse tasu ja renditulu</t>
  </si>
  <si>
    <t>Lõimumis-, sh kohanemispoliitika kujundamine</t>
  </si>
  <si>
    <t>Arhitektuuri ja disaini poliitika kujundamine ja rakendamine</t>
  </si>
  <si>
    <t>Muinsuskaitsepoliitika kujundamine ja rakendamine</t>
  </si>
  <si>
    <t>Kultuurivaldkonna rahvusvahelistumise edendamine</t>
  </si>
  <si>
    <t>SY06010207</t>
  </si>
  <si>
    <t>Kohanemispoliitika rakendamine</t>
  </si>
  <si>
    <t>Muuseumiteenus Eesti Arhitektuurimuuseumis</t>
  </si>
  <si>
    <t xml:space="preserve">Muuseumiteenus Tartu Kunstimuuseumis </t>
  </si>
  <si>
    <t xml:space="preserve">Muuseumiteenus Eesti Tarbekunsti- ja Disainimuuseumis </t>
  </si>
  <si>
    <t>Muuseumiteenus Palamuse O. Lutsu Kihelkonnamuuseumis</t>
  </si>
  <si>
    <t>Muuseumiteenus Viljandi Muuseumis</t>
  </si>
  <si>
    <t>KU01020116</t>
  </si>
  <si>
    <t>KU01020117</t>
  </si>
  <si>
    <t>KU01020118</t>
  </si>
  <si>
    <t>KU01020119</t>
  </si>
  <si>
    <t>KU01020120</t>
  </si>
  <si>
    <t>Heimtali muuseum, Kääriku, Keimtali küla, Viljandi vald</t>
  </si>
  <si>
    <t>katuse parandustööd ja vintskappide värvimine</t>
  </si>
  <si>
    <t>Palamuse O. Lutsu Kihelkonnakoolimuuseum</t>
  </si>
  <si>
    <t>rentniku saun, Köstri allee 3, Palamuse, Jõgeva vald</t>
  </si>
  <si>
    <t>käsitöömaja, Lossi 14, Viljandi</t>
  </si>
  <si>
    <t>fassaadi renoveerimine</t>
  </si>
  <si>
    <t>Põlva muuseum, rehetare ja Punaku talu, Kanepi vald, Põlvamaa</t>
  </si>
  <si>
    <t>SA Eesti Ajaloomuuseum</t>
  </si>
  <si>
    <t>Suurgildi hoone, Pikk 17, Tallinn</t>
  </si>
  <si>
    <t>hoone siseruumide põrandate remont remont</t>
  </si>
  <si>
    <t>hoidlad, Pirita tee 62//68//70//72, Tallinn</t>
  </si>
  <si>
    <t>tuleohutusnõuete täitmine - hoidlate gaaskustutussüsteemi töökorrasoleku tagamine</t>
  </si>
  <si>
    <t>SA Eesti Meremuuseum</t>
  </si>
  <si>
    <t>muuseumilaev Suur Tõll, Vesilennuki 6/8, Tallinn</t>
  </si>
  <si>
    <t>tulekustutussüsteemi remonttööd</t>
  </si>
  <si>
    <t>fondihoidla 1, Vabaõhumuuseumi tee 12, Tallinn</t>
  </si>
  <si>
    <t>ajaloolise Hagemeisteri suvemõisamaja renoveerimine ohutu töökeskkonna tagamiseks</t>
  </si>
  <si>
    <t>liigniiskusega seotud kuivendustööd (II etapp)</t>
  </si>
  <si>
    <t>Pulga talu lauda katus</t>
  </si>
  <si>
    <t>Pulga talu ühekordse aida katus</t>
  </si>
  <si>
    <t>Aarte talu lauda katus</t>
  </si>
  <si>
    <t>Sassi-Jaani talu lauda katus</t>
  </si>
  <si>
    <t>kaubaaida remont</t>
  </si>
  <si>
    <t>SA Hiiumaa Muuseum</t>
  </si>
  <si>
    <t>Pikk Maja, Vabrikuväljak 8, Kärdla, Hiiumaa vald</t>
  </si>
  <si>
    <t>Plekist mütsid korstnapitsidele</t>
  </si>
  <si>
    <t>Kassari ekspositsioonimaja, Hiiumaa muuseum, Kassari küla, Hiiumaa vald</t>
  </si>
  <si>
    <t>Korstnapitside remont</t>
  </si>
  <si>
    <t>Suitsusaun, Mihkli muuseum, Malvaste küla, Hiiumaa vald</t>
  </si>
  <si>
    <t>Sauna katuse vahetus ja tõrvamine</t>
  </si>
  <si>
    <t>Mihkli talu toiduait, Mihkli muuseum, Malvaste küla, Hiiumaa vald</t>
  </si>
  <si>
    <t>Pillirookatuse vahetus</t>
  </si>
  <si>
    <t>Mihkli talu riideait, Mihkli muuseum, Malvaste küla, Hiiumaa vald</t>
  </si>
  <si>
    <t>Mihkli talu kelder, Mihkli muuseum, Malvaste küla Hiiumaa vald.</t>
  </si>
  <si>
    <t>R.Tobiase maja kõrvalhoone (R.Tobiase majamuuseumi ait-kuur-ait), Hiiu mnt 33, Selja küla, Hiiumaa vald</t>
  </si>
  <si>
    <t>Laudkatuse osaline vahetus ja tõrvamine</t>
  </si>
  <si>
    <t>R.Tobiase maja kuur-kelder, Hiiu mnt 33, Selja küla, Hiiumaa vald</t>
  </si>
  <si>
    <t>Lagunenenud seinanurga uuesti ladumine ja keldri ukse vahetus</t>
  </si>
  <si>
    <t>Kroogi talu elamu, Kroogi talu, Valgu küla, Hiiumaa vald</t>
  </si>
  <si>
    <t>Hoone tagumise külje tuulekoja katuse remont</t>
  </si>
  <si>
    <t>Kroogi talu laut-ait-kelder, Kroogi talu, Valgu küla, Hiiumaa vald</t>
  </si>
  <si>
    <t>Murispuu vahetus hoone lauda osal ja katuse remont</t>
  </si>
  <si>
    <t>administratiivhoone (kivisaal), Peterburi mnt 2, Narva</t>
  </si>
  <si>
    <t>kanalisatsioonisüsteemi remont</t>
  </si>
  <si>
    <t>elektrikilbi kapitaalramont</t>
  </si>
  <si>
    <t>Põhjatiiva puidust rõdu renoveerimine</t>
  </si>
  <si>
    <t>toiduait ja vana laut, Korsi, Ruhnu</t>
  </si>
  <si>
    <t>rookatuste vahetamine</t>
  </si>
  <si>
    <t>Mihkli talumuuseum, Viki küla, Saaremaa vald</t>
  </si>
  <si>
    <t>lauda katuse ja tuuliku tõrvamine</t>
  </si>
  <si>
    <t>vahitorni katuse remonttööd</t>
  </si>
  <si>
    <t>kontorihoone, Lossihoov 1, Kuressaare, Saaremaa vald</t>
  </si>
  <si>
    <t>kontorihoone projekteerimistööd (uuringud, muinsuskaitse eritingimused, üldehituse ja eriosade projekteerimine)</t>
  </si>
  <si>
    <t>Rehbinder maja, Tallinna tn 5, Rakvere</t>
  </si>
  <si>
    <t>avatäited (52 akent ja 5 ust)</t>
  </si>
  <si>
    <t>kellatorni puittalade tulekindla ainega kaitsmine</t>
  </si>
  <si>
    <t>saali puitosade tulekindla ainega immutamine</t>
  </si>
  <si>
    <t>Estonia pst 4, Tallinn</t>
  </si>
  <si>
    <t>saali toolide kanga ja istme patjade vahetus</t>
  </si>
  <si>
    <t>fassaadi parandamise 1. etapp</t>
  </si>
  <si>
    <t>fassaadi remonttööd, osaline akende vahetus</t>
  </si>
  <si>
    <t>balleti proovisaali põranda vahetus</t>
  </si>
  <si>
    <t xml:space="preserve">Punane maja, Vabaduse väljak 5/1, Tallinn </t>
  </si>
  <si>
    <t>Punase maja katuse vahetus</t>
  </si>
  <si>
    <t>tehnikamaja, Leina küla, Häädemeeste vald</t>
  </si>
  <si>
    <t>tehnikamaja remont</t>
  </si>
  <si>
    <t>liikumisradade sild, Leina küla, Häädemeeste vald</t>
  </si>
  <si>
    <t>liikumisradade silla remont</t>
  </si>
  <si>
    <t>2022 eraldatud summa</t>
  </si>
  <si>
    <t>Võru Instituudi remondifondi toetus</t>
  </si>
  <si>
    <r>
      <rPr>
        <b/>
        <sz val="10"/>
        <rFont val="Calibri"/>
        <family val="2"/>
        <charset val="186"/>
        <scheme val="minor"/>
      </rPr>
      <t>Lisa 3. Kultuurim</t>
    </r>
    <r>
      <rPr>
        <b/>
        <sz val="10"/>
        <color theme="1"/>
        <rFont val="Calibri"/>
        <family val="2"/>
        <charset val="186"/>
        <scheme val="minor"/>
      </rPr>
      <t>inisteeriumi valitsemisala 2022. aasta remondifondi vahendite detailne jaotus asutuste ja tööde lõikes.</t>
    </r>
  </si>
  <si>
    <t>Kultuuriministeeriumi, vahendid Riigi Kinnisvara Aktsiaseltsile</t>
  </si>
  <si>
    <t>LISA 4 Riigikogu lisavahendite 2022.a. eelarve liigendus</t>
  </si>
  <si>
    <t xml:space="preserve">Programm </t>
  </si>
  <si>
    <t>Riigiasutus</t>
  </si>
  <si>
    <t>Toetuse sihtotstarve</t>
  </si>
  <si>
    <t>Märkida MTÜ/SA põhikirjas sätestatud tegevus, mis vastab toetuse sihtotstarbele</t>
  </si>
  <si>
    <t>MTÛ Nooruslik Setomaa</t>
  </si>
  <si>
    <t>Investeeringutoetus madalseiklusraja rajamiseks</t>
  </si>
  <si>
    <t>kogukonna elu korraldamine ja edendamine</t>
  </si>
  <si>
    <t>EELK Pärnu Eliisabeti kogudus</t>
  </si>
  <si>
    <t>Eliisabeti kiriku renoveerimistööd</t>
  </si>
  <si>
    <t>kristliku usu ja armastuse levitamine, edendamine ja süvendamine. Oma ülesannet täites seisab EELK Jumala loodud elu pühaduse eest ning teenib kõlblust, õiglust ja rahu ühiskonnas ning üksikinimeste elus.</t>
  </si>
  <si>
    <t>Eesti Apostlik-Õigeusu Kirik MTÜ</t>
  </si>
  <si>
    <t>Sindi Jumalailmumise kiriku 
renoveerimistööd</t>
  </si>
  <si>
    <t>Kiriku eesmärk on aidata oma liikmetel osa saada Kristuse toodud lunastusest ja kasvada õigeusu õpetuses, elavas usus, kindlas lootuses, ja kristlikus armastuses jumalateenistuste, salasuste (sakramentide), jumalasõna kuulutamise, usulise haridus- ja valgustustöö ning heategevuse kaudu.</t>
  </si>
  <si>
    <t>Püha Vaimu Kiriku Sihtasutus</t>
  </si>
  <si>
    <t>investeeringutoetus oreli remondiks</t>
  </si>
  <si>
    <t>Eesmärgiks on vanatehnika ostmine, taastamine, kogumine ja originaalsena säilitamine, sellest huvitatud isikute ühendamine, nende abistamine ja huvide kaitse, klubi liikmete tehniliste teadmiste täiendamine, vanatehnika kaitse ja säilitase propageerimine, ajaloomälestamiste talletamine</t>
  </si>
  <si>
    <t>Rahvatantsurühm Vormsi</t>
  </si>
  <si>
    <t>eesti rahvatantsu igakülgne säilitamine ja edasiarendamine</t>
  </si>
  <si>
    <t>MTÜ HOBUTALUMUUSEUM</t>
  </si>
  <si>
    <t>Kultuuripärandi säilitamine</t>
  </si>
  <si>
    <t>Sidus Eesti: Lõimumine, sh kohanemine</t>
  </si>
  <si>
    <t>Rahvusvaheline Rahvuskultuuride Ühenduste Liit Lüüra</t>
  </si>
  <si>
    <t>rahvusvähemuste toetamine ja abistamine, erinevate rahvuskultuuride säilitamine, kultuurürituste korraldamine</t>
  </si>
  <si>
    <t>Mittetulundusühing LILLEBALL</t>
  </si>
  <si>
    <t xml:space="preserve">Rahvusvaheliste kultuuriürituste korraldamine </t>
  </si>
  <si>
    <t>Mittetulundusühing Etnoweb</t>
  </si>
  <si>
    <t>rahvusvähemuste toetamine ja abistamine, erinevate rahvuskultuuride säilitamine</t>
  </si>
  <si>
    <t>EESTI VENE KUNSTNIKE SELTS</t>
  </si>
  <si>
    <t>kunstivaldkonna arendamine</t>
  </si>
  <si>
    <t>Tantsuansambel Neposedõ</t>
  </si>
  <si>
    <t>tantsualase huvihariduse ja -tegevuse edendamine</t>
  </si>
  <si>
    <t>ART- Fortius MTÜ</t>
  </si>
  <si>
    <t>arendada vastastikuseid kultuurisuhteid Eesti erinevate rahvuskultuuride esindajate vahel ja selles vallas harimine, samuti erinevate rahvuste parimate kultuuri- ning kunstisaavutuste transleerimine eesti ühiskonda. </t>
  </si>
  <si>
    <t xml:space="preserve">Jakob Hurda nim.Põlva Rahvahariduse Selts </t>
  </si>
  <si>
    <t>Seltsi eesmärgiks on rahvuskultuuri (koorilaul, rahvatants, rahva- ja  puhkpillimuusika, näitemäng, käsitöö jne.) traditsioonide hoidmine ja edasiarendamine.</t>
  </si>
  <si>
    <t>ALMACA Motosport Mittetulundusühing</t>
  </si>
  <si>
    <t>Investeeringutoetus treeningvahendiste 
soetamiseks</t>
  </si>
  <si>
    <t xml:space="preserve"> on koolitada ja arendada noori sportlasi saavutamaks parimaid tulemusi Eestis ja väljaspool kodumaad.  </t>
  </si>
  <si>
    <t>Pärnu Taekwondo klubi</t>
  </si>
  <si>
    <t xml:space="preserve">vabatahtlik ühendus,
mille põhitegevus on suunatud sporditegevuse propageerimisele,
spordialasele koolitamisele ja treenimisele ning oma liikmete ja
kohaliku kogukonna liikmetele vaba aja sportlikuks veetmiseks
tingimuste loomisele. </t>
  </si>
  <si>
    <t>MTÜ Pärnu Võrkpalliklubi</t>
  </si>
  <si>
    <t xml:space="preserve">MTÜ Vôru Discgolf </t>
  </si>
  <si>
    <t>Invisteeringutoetus Discgolfi raja rajamiseks</t>
  </si>
  <si>
    <t>Sportlikku tegevuse korraldamine ja spordi edendamine</t>
  </si>
  <si>
    <t>Valga Spordiklubi</t>
  </si>
  <si>
    <t xml:space="preserve">SA Haanjamaa Sport </t>
  </si>
  <si>
    <t xml:space="preserve">MTÜ Jalgpalliklubi FC Alliance                   </t>
  </si>
  <si>
    <t>jalgpalli edendamine</t>
  </si>
  <si>
    <t xml:space="preserve">MTÜ Spordiklubi Kuldkaru                          </t>
  </si>
  <si>
    <t>MTÜ Hiiumaa RSK</t>
  </si>
  <si>
    <t>investeerimistoetus inventari soetamiseks</t>
  </si>
  <si>
    <t>MTÜ Hiiumaa rannatennis</t>
  </si>
  <si>
    <t>mittetulundusühing Saaremaa Ralli</t>
  </si>
  <si>
    <t>Mittetulundusühing Kalevi Jalgrattakool</t>
  </si>
  <si>
    <t>tegevustoetus Maardu osakonnale</t>
  </si>
  <si>
    <t>eesmärgiks on läbi erinevate sportlikke tegevuste võimaldada lastel tegeleda rattasõiduga kui ühe meeldiva hobiga.</t>
  </si>
  <si>
    <t>Tallinna Võrkpalliklubi</t>
  </si>
  <si>
    <t>Spordiklubi Risti</t>
  </si>
  <si>
    <t>investeeringutoetus, väli võrkpalliväljaku ehitamine</t>
  </si>
  <si>
    <t>Viimsi Tigers Gym MTÜ</t>
  </si>
  <si>
    <t>Spordiklubi Ookami</t>
  </si>
  <si>
    <t>Tantsuklubi Maarja</t>
  </si>
  <si>
    <t>tantsualase huvitegevuse edendamine</t>
  </si>
  <si>
    <t>MTÜ Tantsukool Diamant</t>
  </si>
  <si>
    <t>MTÜ Nõmme Kalju FC Jalgpallikool</t>
  </si>
  <si>
    <t>Mittetulundusühing Jõhvi jalgpalliklubi FC Phoenix</t>
  </si>
  <si>
    <t xml:space="preserve">Tänavaspordi Assotsiatsioon </t>
  </si>
  <si>
    <t>spordiklubi KLAN</t>
  </si>
  <si>
    <t>Investeeringutoetus inventari soetamiseks</t>
  </si>
  <si>
    <t>Jander Heil, tegevustoetus</t>
  </si>
  <si>
    <t xml:space="preserve">Spordiklubi Vargamäe </t>
  </si>
  <si>
    <t>Investeeringutoetus Jäneda spordikompleksi jõusaali inventari soetamiseks</t>
  </si>
  <si>
    <t xml:space="preserve">Kagu Motoklubi </t>
  </si>
  <si>
    <t>investeeringutoetus võistlusradade ehitamiseks</t>
  </si>
  <si>
    <t>EELK Anna Kogudus</t>
  </si>
  <si>
    <t>Toetus Anna kiriku akende renoveerimiseks</t>
  </si>
  <si>
    <t>MTÜ Tervem Noarootsi</t>
  </si>
  <si>
    <t>Toetus tikkimismasina komplekti soetamiseks koos riist- ja tarkvaraga</t>
  </si>
  <si>
    <t>MTÜ Tervem Noarootsi on terviklikku elustiili toetav ühing, mis edendab külaelu, eesti rahva kultuuri ja traditsioone. </t>
  </si>
  <si>
    <t>Toetus Pärnu Eliisabeti kiriku torni kivikehandi restaureerimistöödeks</t>
  </si>
  <si>
    <t>Toetus Loovlinnakus stuudioruumide remondiks ja mööbli soetamiseks</t>
  </si>
  <si>
    <t>MTÜ Luuleraadio tegutseb Pärnus korraldades kirjandusüritusi</t>
  </si>
  <si>
    <t>MTÜ Vaba Rahva Laul</t>
  </si>
  <si>
    <t xml:space="preserve">Tegevustoetus  XIII Vaba Rahva Laul laulupeo korraldamiseks </t>
  </si>
  <si>
    <t>Üle eestiliste laulupidude korraldamine Eesti taasiseseisvumispäeva tähistamiseks</t>
  </si>
  <si>
    <t>Toetus FINSO Maailmakarika Meistrivõistluste korraldamiseks ja järelhaagise soetamiseks</t>
  </si>
  <si>
    <t>Spordiklubi BC Karjamaa</t>
  </si>
  <si>
    <t>Toetus treenerite hoone rekonstrueerimiseks</t>
  </si>
  <si>
    <t>Eesti Evangeelne Vennastekogudus</t>
  </si>
  <si>
    <t>Toetus Nissi palvemaja katuse remondiks</t>
  </si>
  <si>
    <t>Raasiku Kodukandi selts MTÜ</t>
  </si>
  <si>
    <t>Toetus Raasiku Veetorni ehituseks ja renoveerimistöödeks</t>
  </si>
  <si>
    <t>MTÜ Eesti Vabadusvõitluse muuseum Lagedil</t>
  </si>
  <si>
    <t>Toetus inventari soetamiseks ja remonttöödeks</t>
  </si>
  <si>
    <t xml:space="preserve">Mõniste-Ritsiku Kiriku Toetajad MTÜ </t>
  </si>
  <si>
    <t xml:space="preserve">Toetus kirikuhoone peasissepääsu varikatuse restaureerimiseks ja kahe puitkäsipuu paigaldamiseks </t>
  </si>
  <si>
    <t>Eesmärk on säilitada auväärne sakraalhoone tulevastele põlvedele.</t>
  </si>
  <si>
    <t>EELK Valga Peetri-Luke Kogudus</t>
  </si>
  <si>
    <t>Toetus Valga koguduse pastoraadi renoveerimis- ja parandustöödeks</t>
  </si>
  <si>
    <t>EELK Hargla kogudus</t>
  </si>
  <si>
    <t>Toetus Hargla kiriku akende restaureerimiseks</t>
  </si>
  <si>
    <t>EELK Püha Andrease Sangaste kogudus</t>
  </si>
  <si>
    <t>Toetus kirikuhoone renoveerimiseks</t>
  </si>
  <si>
    <t xml:space="preserve">Eesti Evangeelne Luterlik Kirik </t>
  </si>
  <si>
    <t>Toetus Kursi kiriku pastoraadi katuse väljavahetamiseks</t>
  </si>
  <si>
    <t xml:space="preserve">Jõgeva Spordiklubi </t>
  </si>
  <si>
    <t>Toetus spordiinventari soetamiseks</t>
  </si>
  <si>
    <t xml:space="preserve">Tegevustoetus </t>
  </si>
  <si>
    <t>MTÜ Meedia Uurimise Keskus</t>
  </si>
  <si>
    <t>Toetus meediaväljaannete suundumuste monitooringuks ja analüüsiks</t>
  </si>
  <si>
    <t>MTÜ Eesti Akadeemiline Orientaalselts</t>
  </si>
  <si>
    <t>Toetus Linnart Mälli publitsistikakogumiku trükiks ettevalmistamiseks</t>
  </si>
  <si>
    <t>MTÜ Põlva Jalgpalliklubi „Lootos“</t>
  </si>
  <si>
    <t>Tegevustoetus (sh noortetöö kvaliteedi tõstmine, noorte treenerite koolitamine)</t>
  </si>
  <si>
    <t>MTÜ Rahvatantsuansambel Hõbehall</t>
  </si>
  <si>
    <t>Klubi Cycling Tartu (80425720)</t>
  </si>
  <si>
    <t>Klubile uue bussi soetamiseks, et saaks sportlasi vedada siseriiklikele- ja välisvõistlustele.</t>
  </si>
  <si>
    <t>Klubi tegevuse eesmärkideks on jalgrattasportlastele tingimuste loomine parimal võimalikul tasemel treeningute läbiviimiseks ja võistlusreisidel käimiseks.</t>
  </si>
  <si>
    <t>Eesti Lastevanemate Liit (80046358)</t>
  </si>
  <si>
    <t>Jaan Kaplinski vaimuloolise  pärandi paremaks jäädvustamiseks ning avaldamiseks.</t>
  </si>
  <si>
    <t>Haridust abistavad tegevused.</t>
  </si>
  <si>
    <t>MTÜ Mulgi Elamuskeskus (80108482)</t>
  </si>
  <si>
    <t>Mulgimaa kultuuripärandi tutvustamine</t>
  </si>
  <si>
    <t>Sooglemäe talukompleksi arendamine.</t>
  </si>
  <si>
    <t>Sihtasutus Jõulumäe Tervisespordikeskus (90005113)</t>
  </si>
  <si>
    <t xml:space="preserve">kunstlume tootmiseks </t>
  </si>
  <si>
    <t>liikumisharrastus-, vabaajaveetmis-, harrastus-, treening-, võistlus- ja koolituskeskuse arendamine ning haldamine liikumisharrastusevõimaluste tagamine</t>
  </si>
  <si>
    <t>Sihtasutus Uue Kunsti Muuseum (90004237)</t>
  </si>
  <si>
    <t>näituste korraldamiseks</t>
  </si>
  <si>
    <t xml:space="preserve">kunstiteoste esitamine ja eksponeerimine </t>
  </si>
  <si>
    <t>Tallinna Tehnikaülikooli Spordiklubi (80011466)</t>
  </si>
  <si>
    <t>TalTech lauatennise võistkonna osalemine Eesti Meistriliigas ja eurosarjas "Europe Trophy" ning Eesti-Soome Naisteühisliigas</t>
  </si>
  <si>
    <t>sportlaste treenimine ja osalemine kodu- ja välismaistel võistlustel tagamine</t>
  </si>
  <si>
    <t>ART- Fortius MTÜ (80338718)</t>
  </si>
  <si>
    <t>Teatrifestival Kuldne Mask Eestis 2022 korralduskulud</t>
  </si>
  <si>
    <t>Põhikirja punkt nr.2</t>
  </si>
  <si>
    <t>Võru Võrkpalliklubi (80081722)</t>
  </si>
  <si>
    <t>Kohtunikehoone renoveerimine</t>
  </si>
  <si>
    <t>võrkpallikultuuri edendamine</t>
  </si>
  <si>
    <t>Heimtali Muuseumi Sõprade Selts (80009794)</t>
  </si>
  <si>
    <t>  Tegevustoetus ja investeering</t>
  </si>
  <si>
    <t xml:space="preserve">Sideme säilitamine looduse, keskkonna ja pärandi vahel. Pärandvara ja rahvakultuuri hoidmine ja noortele säilitamine.
</t>
  </si>
  <si>
    <t>Pöide Spordiselts (80225316)</t>
  </si>
  <si>
    <t>Rajahooldusmasin UTV koos lisavarustusega</t>
  </si>
  <si>
    <t xml:space="preserve"> MTÜ põhikiri p 2.1.2 tingimuste loomine spordiharrastuse järjepidevuse kindlustamiseks ja elanikkonna tervise tugevdamiseks.
 Ida-Saaremaa terviseradade haldamine ja arendamine</t>
  </si>
  <si>
    <t>Sõru Merekooli selts (80552624)</t>
  </si>
  <si>
    <t>Lõuna-Hiiumaa lastele purjetamise algõpetuseks ja ka võistlemiseks sobivate OPTIMIST-klassi svertpurjekate soetamiseks.</t>
  </si>
  <si>
    <t>purjetamine ja purjetamise algõpe noortele</t>
  </si>
  <si>
    <t>Hiiumaa Tenniseklubi (80052809)</t>
  </si>
  <si>
    <t>Tennisereketi keelestusmasina soetamiseks</t>
  </si>
  <si>
    <t>spordi harrastamine ja tenniseõppe andmine noortele ja täiskavanutele.</t>
  </si>
  <si>
    <t>Hiiumaa Käsitööselts (80074886)</t>
  </si>
  <si>
    <t>Pärandi „elustamise“ ühisprojekti elluviimine Hiiumaal </t>
  </si>
  <si>
    <t>Hiiumaale omase käsitöö ja traditsiooniliste tegevuste viljelemine, õpetamine ja arendamine</t>
  </si>
  <si>
    <t>Sihtasutus Põhja-Läänemaa Turismi- ja Spordiobjektide Halduskeskus (90008844)</t>
  </si>
  <si>
    <t>Spordikeskuse teenindamiseks vajaliku masina soetamiseks</t>
  </si>
  <si>
    <t>Põhja-Läänemaa turismimajanduse toetamine turismiobjektide väljaarendamise ja hooldamise kaudu</t>
  </si>
  <si>
    <t>Pärnu Sõudeklubi (80090721)</t>
  </si>
  <si>
    <t>Investeeringutoetus. Seletus: Siseruumide akustilist toimimist tagavate akustiliste ripplagede väljaehitamine. Akustiliste lahenduste puudus tekitab probleemi treenerite ja spordigruppide kommunikatsioonis. Spordimasinate ja ergomeetrite heli võimendub. Kõnelemise  heli moondub arusaamatuseni kuna hoone betoon- ja klaaspindade järelkaja ilma projekteeritud akustiliste ripplagede väljaehitamiseta moonutab heli. Jäid ehituse käigus väljaehitamata rahastuse ebapiisavuse tõttu.</t>
  </si>
  <si>
    <t>Põhikirja punktid 1.4.; 1.5.1.;1.5.2.; 1.5.5.</t>
  </si>
  <si>
    <t>Pärnu Sõudekeskus Kalev (80073504)</t>
  </si>
  <si>
    <t xml:space="preserve">Investeeringutoetus. Seletus: Jõusaali sisutamiseks kaasaegse treeningvarustusega. </t>
  </si>
  <si>
    <t>Põhikirja punktid 2.2.1.; 2.2.2.</t>
  </si>
  <si>
    <t xml:space="preserve">  Tegevustoetus ja investeering</t>
  </si>
  <si>
    <t xml:space="preserve">Sideme säilitamine looduse, keskkonna ja pärandi vahel. Pärandvara ja rahvakultuuri hoidmine ja noortele säilitamine.
</t>
  </si>
  <si>
    <t>Mittetulundusühing Jalgpallikool Tammeka (80315611)</t>
  </si>
  <si>
    <t>Noortespordi arendamiseks.</t>
  </si>
  <si>
    <t>Noorte ja täiskasvanute treeningtöö organiseerimine.</t>
  </si>
  <si>
    <t>MTÜ Ansambel U (80247134)</t>
  </si>
  <si>
    <t xml:space="preserve">Toetus on mõeldud uue keskuse tegevusstrateegia väljatöötamiseks, veebiplatvormi loomiseks ja koostööpartnerite võrgustiku kaardistamiseks
Loodav Nüüdismuusika keskus on loodav platvormorganisatsioon, mis ühendab nüüdismuusika organisatsioone Eestis
</t>
  </si>
  <si>
    <t>Kontsertide, kursuste, seminaride, loengute, konverentside korraldamine, nüüdismuusika-alaste trükiste väljaandmine</t>
  </si>
  <si>
    <t>Hiiumaa Orienteerujate Klubi (80031701)</t>
  </si>
  <si>
    <t>61. Jüriööjooksu korraldamine 23. aprillil 2022. a. Kärdlas.</t>
  </si>
  <si>
    <t>Tervise- ja rahvaspordiürituste ning orienteerumisvõistluste korraldamine ja läbiviimine.</t>
  </si>
  <si>
    <t>MTÜ Kalevi Jahtklubi Registrikood: 80101070</t>
  </si>
  <si>
    <t>Tegevustoetus purjespordikoolile</t>
  </si>
  <si>
    <t>Põhikirjas sätestatud purjetamise toetamine.</t>
  </si>
  <si>
    <t>MTÜ Tallinna noorteklubi kodulinn Registrikood: 80080125</t>
  </si>
  <si>
    <t>Toetus festivalile Helisev Linnamüür</t>
  </si>
  <si>
    <t xml:space="preserve">Põhikirjas sätestatud Eesti ja Tallinna ajaloo ning kultuuri tutvustamine. </t>
  </si>
  <si>
    <t xml:space="preserve">MTÜ Korvpalliklubi Paulus reg.80254708 </t>
  </si>
  <si>
    <t>Tegevustoetus noorte spordiks</t>
  </si>
  <si>
    <t>Viide põhikirja punktile 40, sport</t>
  </si>
  <si>
    <t xml:space="preserve">SA Jõulumäe Tervisespordikeskus reg.90005113 </t>
  </si>
  <si>
    <t>Kunstlume tootmine ja radade korrashoid</t>
  </si>
  <si>
    <t>Tervisesport ja vabaaja sisustamine</t>
  </si>
  <si>
    <t xml:space="preserve">Eestimaa Rahvuste Ühendus MTÜ reg.80085737 </t>
  </si>
  <si>
    <t xml:space="preserve">Vastavalt oma põhikirjale esindab ERÜ Eesti vähemusrahvuste huve, säilitab, arendab ja tutvustab siin elavate vähemusrahvuste emakeelt ja kultuuri, hoiab nende identiteeti ja tavasid. Samuti aitab ERÜ kaasa informatsiooni ja kogemuste vahetamisele, et edendada rahvusseltside kohapealset tööd.  </t>
  </si>
  <si>
    <t>Setu Kultuuri Fond SA 90001500</t>
  </si>
  <si>
    <t>Setu Kultuuri Fondi eesmärk on koguda, valitseda ja kasutada vara Setomaa ja Seto rahva ning kultuuri hüvanguks.
Setu Kultuuri Fondi peamised tegevussuunad on kirjastustegevus, uuringud, ekspeditsioonid, kultuuri propageerimine, käsitöövõtete ja folkloori edasiandmine jne.</t>
  </si>
  <si>
    <t>MTÜ Eesti Evangeelse Luteri Kiriku Hageri Lambertuse Kogudus 80209464</t>
  </si>
  <si>
    <t>Kogudusemaja remont</t>
  </si>
  <si>
    <t>Jumalasõna kuulutamine, sakramendi jagamine, haridus-, diakoni- ja missionitöö tegemine ja muul viisil kristliku usu ja armastuse levitamine, edendamine ja süvendamine.</t>
  </si>
  <si>
    <t xml:space="preserve">ELAMUSSPORDIKESKUS ÜHING MTÜ   reg.80313138  </t>
  </si>
  <si>
    <t xml:space="preserve">Spot of Tallinn atraktsioonide ümber- ja juurdeehitused ning kaasajastamine. </t>
  </si>
  <si>
    <t>Seltsi eesmärgiks on rattakultuuri arendamine läbi rahvusvahelise rattakeskuse.</t>
  </si>
  <si>
    <t>Toetus emakeelse kirikulaulu õpiku koostamiseks.</t>
  </si>
  <si>
    <t>Emakeelse kirikulaulu õpiku koostamine.</t>
  </si>
  <si>
    <t>MTÜ Peloton, Registrikood: 80327494</t>
  </si>
  <si>
    <t>Laste ja noorte treeningtingimuste parandamine. Treeninguteks vajaliku varustuse soetamine ja võistlustel käimine.</t>
  </si>
  <si>
    <t>Klubi tegevuse eesmärkideks on oma liikmete spordi alane koolitus, treeningute ja sportlike ürituste korraldamine ning klubi liikmete ühisest huvist spordi kui sportliku vaba aja veetmise jaoks. Soodsate tingimuste loomine, viljelemine ja arendamine tervisespordi tasemest kuni võistlusspordini ning oma liikmete ühiskondliku ja kehalise aktiivsuse tõstmine.</t>
  </si>
  <si>
    <t>Sihtasutus Ajakeskus Wittenstein reg:90010290</t>
  </si>
  <si>
    <t xml:space="preserve">SA Ajakeskus Wittensteini põhikirja järgi on SA eesmärgiks sätestatud Järvamaa ja Paide linna ajaloo, arhitektuuri, kultuuri  ja looduspärandi tutvustamine ja populariseerimine ja seeläbi Eesti ajaloo tundmise kasvatamine. </t>
  </si>
  <si>
    <t>Spordiselts Ülo reg:80042461</t>
  </si>
  <si>
    <t>Arnold Luhaääre mälestuse jäädvustamine.</t>
  </si>
  <si>
    <t xml:space="preserve">EELK Rakvere Kolmainu kogudus </t>
  </si>
  <si>
    <t>Kirikuhoone küttesüsteemi projekteerimise toetuseks</t>
  </si>
  <si>
    <t>§ 2. EELK ja tema kogudused (1) EELK on juriidiline isik. EELK kogudused on juriidilised isikud käesoleva põhikirja (edaspidi nimetatud põhikiri) alusel.§ 3. EELK eesmärk. EELK kui Issanda Jeesuse Kristuse ühe, püha, üleilmse ja apostliku kiriku lahutamatu osa eesmärk on juhtida inimesi pääsemisele ja tõe tundmisele. EELK ülesanne on Jumala sõna kuulutamine ja sakramentide jagamine ning sellest tulenevalt haridus-, diakoonia- ja misjonitöö tegemine ja muul viisil kristliku usu ja armastuse levitamine, edendamine ja süvendamine. Oma ülesannet täites seisab EELK Jumala loodud elu pühaduse eest ning teenib kõlblust, õiglust ja rahu ühiskonnas ning üksikinimeste elus.
§ 62. EELK ja koguduste vara (1) EELK ja koguduste varad moodustavad tulu olemasolevalt varalt, annetused, pärandused, liikmemaksud ja -annetused, korjandused ja muud seaduslikud tulud.</t>
  </si>
  <si>
    <t>Aluvere Ring MTÜ</t>
  </si>
  <si>
    <t>Investeeringuteks</t>
  </si>
  <si>
    <t>1.1. Mittetulundusühing Aluvere Ring (edaspidi Klubi) on vaba algatuse alusel vabatahtliku ühendusena asutatud ja mittetulundusühinguna tegutsev klubi, mille põhitegevus on suunatud noortele sportlike eluviiside propageerimisele, ekstreem-, auto- ja motospordi harrastamise võimaluste igakülgsele arendamisele ja oma liikmete vaba aja sportlikuks veetmiseks tingimuste loomisele.</t>
  </si>
  <si>
    <t xml:space="preserve">Spordiklubi Rakke MTÜ </t>
  </si>
  <si>
    <t>investeeringutoetus püsirattaradade rajamiseks</t>
  </si>
  <si>
    <t>Põhikirjas sätestatult on klubi eesmärgid ja tegevus:
p9. Klubi tegevuse eesmärkideks on klubi liikmete ühistest huvidest lähtudes sportimiseks ja vaba aja veetmiseks soodsate tingimuste loomine, spordi viljelemine ja arendamine tervisespordi vormidest kuni võistlusspordini ning oma liikmete ühiskondliku ja kehalise aktiivsuse tõstmine. 
  10.9. viib spordialase tegevuse korraldamiseks vahendite hankimise eesmärgil läbi tasulisi spordiüritusi, võtab vastu varalisi annetusi ja eraldisi, teostab tehinguid klubi kasutuses ja omanduses oleva ning tema põhieesmärgi saavutamiseks vajaliku varaga, korraldab loteriisid ja ennustusvõistlusi ning sõlmib sponsor- ja reklaamilepinguid.</t>
  </si>
  <si>
    <t>Film Industry Holdings MTÜ</t>
  </si>
  <si>
    <t>Filmitööstuse edendamine Eesti huvides.</t>
  </si>
  <si>
    <t>Põhikirjas sätestatult edendada filmitööstust Eesti huvides.</t>
  </si>
  <si>
    <t>Mittetulundusühing Viljandi Tulevikujalgpalli Klubi reg:80020135</t>
  </si>
  <si>
    <t>Põhikirja p2.2. Oma ülesannete realiseerimiseks arendab klubialljärgnevat tegevust: sporditreeningute korraldamine; võistluste ja ürituste korraldamine; treeninglaagrite, seminaride ja kursuste korraldamine.</t>
  </si>
  <si>
    <t>Põltsamaa Spordiliit Reg 80087558</t>
  </si>
  <si>
    <t>Team Kirt MTÜ 80377121</t>
  </si>
  <si>
    <t>MTÜ Sõmerpalu motoklubi 80081337</t>
  </si>
  <si>
    <t>Võro Selts VKKF MTÜ  80019752</t>
  </si>
  <si>
    <t>Uma Pdo ettevalmistuseks</t>
  </si>
  <si>
    <t>SA Aidu Veespordikeskus</t>
  </si>
  <si>
    <t>Ehitusprojektide juhtimiskulude katteks, mis aitab kaasa rahvusvahelise tähtsusega Veespordikeskuse (sh sõudekanali) valmimisele.</t>
  </si>
  <si>
    <t>Projektijuhtimise toetus.</t>
  </si>
  <si>
    <t xml:space="preserve">MTÜ No Work Surf Club </t>
  </si>
  <si>
    <t>Varustuse ( näiteks kalipsod, päästevestid, surfilauad, SUP lauad, õppelohed, merekonteiner) soetamiseks</t>
  </si>
  <si>
    <t>Surfi ja mereohutuse õpetamine ning lohesurfi arengu toetamine harrastajate ja tippsportlaste tasemel.</t>
  </si>
  <si>
    <t>MTÜ Haiba Spordiklubi</t>
  </si>
  <si>
    <t>Spordiinventari soetamine</t>
  </si>
  <si>
    <t>Elanikele sportimiseks ja vaba aja veetmiseks soodsate tingimuste loomine. Erinevate spordialade viljelemine amatöörspordi tasemel ning erinevate tervisespordi vormide arendamine.</t>
  </si>
  <si>
    <t>MTÜ Hiiumaa Jalgpall</t>
  </si>
  <si>
    <t>spordiklubi pidamine</t>
  </si>
  <si>
    <t>Heimtali Muuseumi Sõprade Selts, reg nr 80009794</t>
  </si>
  <si>
    <t>tegevustoetus ja investeering</t>
  </si>
  <si>
    <t>Sideme säilitamine looduse, keskkonna ja pärandi vahel. Pärandvara ja rahvakultuuri hoidmine ja noortele säilitamine</t>
  </si>
  <si>
    <t>Sihtasutus Uue Kunsti Muuseum reg nr 90004237</t>
  </si>
  <si>
    <t>Sihtasutus Vabariigi Presidendi Kultuurirahastu, reg nr. 90005780</t>
  </si>
  <si>
    <t>Eesti esimese parlamendi Asutava Kogu ja selle esimehe August Rei ainelise mängufilmi stsenariumi ideekonkurssi läbiviimine</t>
  </si>
  <si>
    <t>Mittetulundusühing AADE, reg.nr.80346296</t>
  </si>
  <si>
    <t>Laste kunstilaager ja näitus</t>
  </si>
  <si>
    <t>noorte tegevuse arendamine</t>
  </si>
  <si>
    <t>Spordiklubi Viru Sputnik</t>
  </si>
  <si>
    <t>hokimängu harrastuse arendamine Ida-Virumaal</t>
  </si>
  <si>
    <t>laste ja noorte laialdane kaasamine iluuisutamisalasele tegevusele, hokimängu ja teiste spordialade areng ja treenimistingimuste loomine, neile vastavate oskuste, teadmiste ja vilumuste õpetamine, hokimängu- ja iluuisutamistreeningute ja võistluste läbiviimine ning laste ja noorte tervise tugevdamine ning igakülgne kehaline arendamine</t>
  </si>
  <si>
    <t>Mittetulundusühing Ukraina Muuseum</t>
  </si>
  <si>
    <t>muuseumialase tegevuse arendamine Ida-Virumaal</t>
  </si>
  <si>
    <t>Ukraina rahvuskultuuri säilitamisele kaasaaitamine, museaalväärtusega esemete, dokumentide ja käsikirjade kogumine ja säilitamine, soodsate tingimuste loomine vaba aja veetmiseks Ukraina kogukonna vaimse kultuuri arendamiseks</t>
  </si>
  <si>
    <t>Mittetulundusühing Tartumaa Rahvakultuuri Keskselts, reg nr. 80149911</t>
  </si>
  <si>
    <t>Mittetulundusühing TYPA</t>
  </si>
  <si>
    <t>Ühing on muuseum Muuseumiseaduse mõttes. Ühingu põhikirjaliseks eesmärgiks (2.1.) on trüki- ja paberitööstuse, trüki-, paberi- ja köitekunsti ajaloo uurimine, jäädvustamine ja tutvustamine.</t>
  </si>
  <si>
    <t>Eesti Lastevanemate Liit</t>
  </si>
  <si>
    <t>Toetus Jaan Kaplinski loomingu ja sellega seotud erakogude süstemaatiliseks uurimiseks ning põhjaliku kaheosalise teose väljaandmiseks</t>
  </si>
  <si>
    <t xml:space="preserve">Põhikiri §4 4) Ühing korraldab uuringuid, koolitusi, koosolekuid ja konverentse ning muid teaduslikke ja populaarteaduslikke ettevõtmisi. </t>
  </si>
  <si>
    <t>Mittetulundusühing Orissaare Sport, reg.nr 80332638</t>
  </si>
  <si>
    <t xml:space="preserve">Tegevustoetus aitab arendada (jätkata) regionaalset koostööd Eestis kõikide haridus-, teaduse-, tervise-, kultuuri-ja spordiorganisatsioonide vahel korraldatavate ühiste spordiürituste, laagrite, seminaride ja kursuste korraldamise näol. </t>
  </si>
  <si>
    <t>Mittetulundusühing Vana-Võromaa Käsitüü, reg nr.80549378</t>
  </si>
  <si>
    <t>Tegevustoetus Vana-Võromaa Uma loomekoja tegevuseks ja rahvarõiva nõukoja sisuloomeks</t>
  </si>
  <si>
    <t>Eesti Kergejõustikuveteranide Assotsiatsioon, reg 80046306</t>
  </si>
  <si>
    <t>Tegevustoetus, võistlusprogrammi täitmine</t>
  </si>
  <si>
    <t>Lasteekraani Muusikastuudio reg 80017598</t>
  </si>
  <si>
    <t>Kontserdikorralduse  toetus</t>
  </si>
  <si>
    <t xml:space="preserve">MTÜ Viimsi Tigers Gym (80355415) </t>
  </si>
  <si>
    <t>MTÜ Viimsi Mõttesport, reg nr. 80550803</t>
  </si>
  <si>
    <t>SUMMA</t>
  </si>
  <si>
    <t>KOKKU</t>
  </si>
  <si>
    <t>Koalitsioonileping - Linnateater</t>
  </si>
  <si>
    <t>LISA 1 Kultuuriministeeriumi valitsemisala 2022.a. eelarve programmide ja asutuste lõikes</t>
  </si>
  <si>
    <t>Audentes AS riikliku koolitustellimuse läbiviimiseks</t>
  </si>
  <si>
    <t>Eesti Korvpalliliit - finaalturniiridel osalevad meeskonnad</t>
  </si>
  <si>
    <t>Sõltumatu Tantsu Ühendus - Balti Tantsu Paltvormi korraldamine**</t>
  </si>
  <si>
    <t>Eesti Ajaloomuuseum SA, remondifondi toetus**</t>
  </si>
  <si>
    <t>Saaremaa Muuseum SA, välisprojekti omafinantseeringu toetus**</t>
  </si>
  <si>
    <t>Interaktiivne Üksus MTÜ tegevustoetus</t>
  </si>
  <si>
    <t>* Toetus on grupierandiga hõlmatud riigiabi Euroopa Komisjoni määruse (EL) nr 651/2014 artikli 55 tähenduses</t>
  </si>
  <si>
    <t>** Toetus on grupierandiga hõlmatud riigiabi Euroopa Komisjoni määruse (EL) nr 651/2014 artikli 53 tähenduses</t>
  </si>
  <si>
    <t>Eesti Arhitektuurikeskus MTÜ tegevustoetus**</t>
  </si>
  <si>
    <t>Eesti Disainikeskus MTÜ tegevustoetus**</t>
  </si>
  <si>
    <t>Kaasaegse Kunsti Eesti Keskus SA tegevustoetus</t>
  </si>
  <si>
    <t>Eesti Kaasaegse Kunsti Muuseum MTÜ tegevustoetus</t>
  </si>
  <si>
    <t>Eesti Kaasaegse Kunsti Arenduskeskus MTÜ tegevustoetus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</si>
</sst>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General"/>
  </numFmts>
  <fonts count="49" x14ac:knownFonts="1">
    <font>
      <sz val="11"/>
      <color indexed="8"/>
      <name val="Calibri"/>
      <family val="2"/>
      <scheme val="minor"/>
    </font>
    <font>
      <sz val="11"/>
      <color theme="1"/>
      <name val="Calibri"/>
      <family val="2"/>
      <charset val="186"/>
      <scheme val="minor"/>
    </font>
    <font>
      <b/>
      <sz val="11"/>
      <color theme="1"/>
      <name val="Calibri"/>
      <family val="2"/>
      <charset val="186"/>
      <scheme val="minor"/>
    </font>
    <font>
      <sz val="10"/>
      <color indexed="8"/>
      <name val="Calibri"/>
      <family val="2"/>
      <scheme val="minor"/>
    </font>
    <font>
      <sz val="10"/>
      <color rgb="FFFFFFFF"/>
      <name val="Calibri"/>
      <family val="2"/>
      <scheme val="minor"/>
    </font>
    <font>
      <b/>
      <sz val="10"/>
      <color theme="1"/>
      <name val="Calibri"/>
      <family val="2"/>
      <charset val="186"/>
      <scheme val="minor"/>
    </font>
    <font>
      <b/>
      <sz val="10"/>
      <name val="Calibri"/>
      <family val="2"/>
      <charset val="186"/>
      <scheme val="minor"/>
    </font>
    <font>
      <sz val="10"/>
      <color theme="1"/>
      <name val="Calibri"/>
      <family val="2"/>
      <charset val="186"/>
      <scheme val="minor"/>
    </font>
    <font>
      <sz val="10"/>
      <name val="Calibri"/>
      <family val="2"/>
      <charset val="186"/>
      <scheme val="minor"/>
    </font>
    <font>
      <sz val="10"/>
      <color rgb="FF000000"/>
      <name val="Calibri"/>
      <family val="2"/>
      <charset val="186"/>
      <scheme val="minor"/>
    </font>
    <font>
      <sz val="10"/>
      <color rgb="FF000000"/>
      <name val="Calibri"/>
      <family val="2"/>
      <charset val="186"/>
    </font>
    <font>
      <sz val="11"/>
      <color indexed="8"/>
      <name val="Calibri"/>
      <family val="2"/>
    </font>
    <font>
      <sz val="10"/>
      <color rgb="FFFF0000"/>
      <name val="Calibri"/>
      <family val="2"/>
      <charset val="186"/>
      <scheme val="minor"/>
    </font>
    <font>
      <b/>
      <sz val="10"/>
      <color indexed="8"/>
      <name val="Calibri"/>
      <family val="2"/>
      <charset val="186"/>
      <scheme val="minor"/>
    </font>
    <font>
      <sz val="11"/>
      <color theme="1"/>
      <name val="Calibri"/>
      <family val="2"/>
      <scheme val="minor"/>
    </font>
    <font>
      <sz val="10"/>
      <color indexed="8"/>
      <name val="Calibri"/>
      <family val="2"/>
      <charset val="186"/>
    </font>
    <font>
      <sz val="9"/>
      <name val="Arial"/>
      <family val="2"/>
      <charset val="186"/>
    </font>
    <font>
      <sz val="10"/>
      <name val="Calibri"/>
      <family val="2"/>
      <scheme val="minor"/>
    </font>
    <font>
      <b/>
      <sz val="9"/>
      <color theme="1"/>
      <name val="Calibri"/>
      <family val="2"/>
      <charset val="186"/>
      <scheme val="minor"/>
    </font>
    <font>
      <sz val="9"/>
      <color theme="1"/>
      <name val="Calibri"/>
      <family val="2"/>
      <charset val="186"/>
      <scheme val="minor"/>
    </font>
    <font>
      <b/>
      <sz val="10"/>
      <color rgb="FFFF0000"/>
      <name val="Calibri"/>
      <family val="2"/>
      <charset val="186"/>
      <scheme val="minor"/>
    </font>
    <font>
      <sz val="10"/>
      <name val="Arial"/>
      <family val="2"/>
    </font>
    <font>
      <sz val="11"/>
      <color rgb="FF000000"/>
      <name val="Calibri"/>
      <family val="2"/>
      <charset val="186"/>
    </font>
    <font>
      <b/>
      <sz val="9"/>
      <color theme="1"/>
      <name val="Times New Roman"/>
      <family val="1"/>
      <charset val="186"/>
    </font>
    <font>
      <b/>
      <sz val="8"/>
      <color theme="1"/>
      <name val="Times New Roman"/>
      <family val="1"/>
      <charset val="186"/>
    </font>
    <font>
      <b/>
      <sz val="12"/>
      <color theme="1"/>
      <name val="Times New Roman"/>
      <family val="1"/>
      <charset val="186"/>
    </font>
    <font>
      <sz val="9"/>
      <color theme="1"/>
      <name val="Times New Roman"/>
      <family val="1"/>
      <charset val="186"/>
    </font>
    <font>
      <sz val="8"/>
      <color theme="1"/>
      <name val="Times New Roman"/>
      <family val="1"/>
      <charset val="186"/>
    </font>
    <font>
      <sz val="12"/>
      <color theme="1"/>
      <name val="Times New Roman"/>
      <family val="1"/>
      <charset val="186"/>
    </font>
    <font>
      <sz val="8"/>
      <color theme="1"/>
      <name val="Calibri"/>
      <family val="2"/>
      <charset val="186"/>
      <scheme val="minor"/>
    </font>
    <font>
      <sz val="12"/>
      <color theme="1"/>
      <name val="Calibri"/>
      <family val="2"/>
      <charset val="186"/>
      <scheme val="minor"/>
    </font>
    <font>
      <sz val="12"/>
      <name val="Times New Roman"/>
      <family val="1"/>
      <charset val="186"/>
    </font>
    <font>
      <sz val="9"/>
      <name val="Times New Roman"/>
      <family val="1"/>
      <charset val="186"/>
    </font>
    <font>
      <sz val="8"/>
      <color rgb="FF050505"/>
      <name val="Times New Roman"/>
      <family val="1"/>
      <charset val="186"/>
    </font>
    <font>
      <sz val="8"/>
      <color rgb="FFFF0000"/>
      <name val="Times New Roman"/>
      <family val="1"/>
      <charset val="186"/>
    </font>
    <font>
      <sz val="8"/>
      <color rgb="FF050505"/>
      <name val="Segoe UI Historic"/>
      <family val="2"/>
    </font>
    <font>
      <sz val="8"/>
      <color rgb="FF000000"/>
      <name val="Times New Roman"/>
      <family val="1"/>
      <charset val="186"/>
    </font>
    <font>
      <sz val="12"/>
      <color theme="1"/>
      <name val="Calibri"/>
      <family val="2"/>
      <charset val="186"/>
    </font>
    <font>
      <sz val="9"/>
      <color theme="1"/>
      <name val="Calibri"/>
      <family val="2"/>
      <charset val="186"/>
    </font>
    <font>
      <sz val="8"/>
      <color theme="1"/>
      <name val="Calibri"/>
      <family val="2"/>
      <charset val="186"/>
    </font>
    <font>
      <sz val="8"/>
      <color rgb="FF000000"/>
      <name val="Calibri"/>
      <family val="2"/>
      <charset val="186"/>
      <scheme val="minor"/>
    </font>
    <font>
      <sz val="8"/>
      <name val="Times New Roman"/>
      <family val="1"/>
      <charset val="186"/>
    </font>
    <font>
      <sz val="9"/>
      <color rgb="FF000000"/>
      <name val="Times New Roman"/>
      <family val="1"/>
      <charset val="186"/>
    </font>
    <font>
      <sz val="12"/>
      <color rgb="FF000000"/>
      <name val="Times New Roman"/>
      <family val="1"/>
      <charset val="186"/>
    </font>
    <font>
      <sz val="8"/>
      <color rgb="FF1F497D"/>
      <name val="Times New Roman"/>
      <family val="1"/>
      <charset val="186"/>
    </font>
    <font>
      <b/>
      <sz val="11"/>
      <name val="Calibri"/>
      <family val="2"/>
      <charset val="186"/>
    </font>
    <font>
      <b/>
      <sz val="10"/>
      <color theme="1"/>
      <name val="Times New Roman"/>
      <family val="1"/>
      <charset val="186"/>
    </font>
    <font>
      <sz val="10"/>
      <color theme="1"/>
      <name val="Times New Roman"/>
      <family val="1"/>
      <charset val="186"/>
    </font>
    <font>
      <b/>
      <sz val="10"/>
      <name val="Calibri"/>
      <family val="2"/>
      <charset val="186"/>
    </font>
  </fonts>
  <fills count="8">
    <fill>
      <patternFill patternType="none"/>
    </fill>
    <fill>
      <patternFill patternType="gray125"/>
    </fill>
    <fill>
      <patternFill patternType="solid">
        <fgColor theme="4" tint="0.39997558519241921"/>
        <bgColor indexed="65"/>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diagonal/>
    </border>
  </borders>
  <cellStyleXfs count="6">
    <xf numFmtId="0" fontId="0" fillId="0" borderId="0"/>
    <xf numFmtId="0" fontId="11" fillId="0" borderId="0"/>
    <xf numFmtId="0" fontId="14" fillId="0" borderId="0"/>
    <xf numFmtId="0" fontId="1" fillId="0" borderId="0"/>
    <xf numFmtId="0" fontId="21" fillId="0" borderId="0"/>
    <xf numFmtId="164" fontId="22" fillId="0" borderId="0"/>
  </cellStyleXfs>
  <cellXfs count="80">
    <xf numFmtId="0" fontId="0" fillId="0" borderId="0" xfId="0"/>
    <xf numFmtId="0" fontId="0" fillId="0" borderId="0" xfId="0" applyFill="1"/>
    <xf numFmtId="3" fontId="3" fillId="0" borderId="0" xfId="0" applyNumberFormat="1" applyFont="1"/>
    <xf numFmtId="0" fontId="3" fillId="0" borderId="0" xfId="0" applyFont="1" applyAlignment="1">
      <alignment wrapText="1"/>
    </xf>
    <xf numFmtId="0" fontId="3" fillId="0" borderId="0" xfId="0" applyFont="1"/>
    <xf numFmtId="0" fontId="4" fillId="2" borderId="0" xfId="0" applyFont="1" applyFill="1"/>
    <xf numFmtId="0" fontId="4" fillId="2" borderId="0" xfId="0" applyFont="1" applyFill="1" applyAlignment="1">
      <alignment wrapText="1"/>
    </xf>
    <xf numFmtId="0" fontId="3" fillId="0" borderId="0" xfId="0" applyFont="1" applyFill="1" applyAlignment="1">
      <alignment wrapText="1"/>
    </xf>
    <xf numFmtId="0" fontId="3" fillId="0" borderId="0" xfId="0" applyFont="1" applyFill="1"/>
    <xf numFmtId="11" fontId="3" fillId="0" borderId="0" xfId="0" applyNumberFormat="1" applyFont="1" applyAlignment="1">
      <alignment wrapText="1"/>
    </xf>
    <xf numFmtId="0" fontId="5" fillId="0" borderId="0" xfId="0" applyFont="1"/>
    <xf numFmtId="0" fontId="7" fillId="0" borderId="0" xfId="0" applyFont="1"/>
    <xf numFmtId="0" fontId="6" fillId="0" borderId="0" xfId="0" applyFont="1" applyFill="1" applyBorder="1" applyAlignment="1">
      <alignment horizontal="right" vertical="center"/>
    </xf>
    <xf numFmtId="3" fontId="6" fillId="0" borderId="0" xfId="0" applyNumberFormat="1" applyFont="1" applyFill="1" applyBorder="1" applyAlignment="1">
      <alignment vertical="center" wrapText="1"/>
    </xf>
    <xf numFmtId="0" fontId="6" fillId="4" borderId="2" xfId="0" applyFont="1" applyFill="1" applyBorder="1" applyAlignment="1">
      <alignment horizontal="center" vertical="center"/>
    </xf>
    <xf numFmtId="0" fontId="5" fillId="4"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1" xfId="0" applyFont="1" applyFill="1" applyBorder="1" applyAlignment="1">
      <alignment horizontal="left" vertical="top" wrapText="1"/>
    </xf>
    <xf numFmtId="0" fontId="8" fillId="0" borderId="1" xfId="0" applyFont="1" applyFill="1" applyBorder="1" applyAlignment="1">
      <alignment vertical="top" wrapText="1"/>
    </xf>
    <xf numFmtId="3" fontId="8" fillId="0" borderId="1" xfId="0" applyNumberFormat="1" applyFont="1" applyFill="1" applyBorder="1" applyAlignment="1">
      <alignment horizontal="right" vertical="top"/>
    </xf>
    <xf numFmtId="0" fontId="7" fillId="0" borderId="0" xfId="0" applyFont="1" applyFill="1"/>
    <xf numFmtId="0" fontId="10" fillId="0" borderId="0" xfId="0" applyFont="1" applyFill="1"/>
    <xf numFmtId="0" fontId="8" fillId="0" borderId="1" xfId="0" applyFont="1" applyFill="1" applyBorder="1" applyAlignment="1">
      <alignment horizontal="left" vertical="top" wrapText="1"/>
    </xf>
    <xf numFmtId="0" fontId="8" fillId="0" borderId="0" xfId="0" applyFont="1" applyFill="1"/>
    <xf numFmtId="0" fontId="12" fillId="0" borderId="0" xfId="0" applyFont="1" applyFill="1"/>
    <xf numFmtId="3" fontId="8" fillId="0" borderId="1" xfId="0" applyNumberFormat="1" applyFont="1" applyFill="1" applyBorder="1" applyAlignment="1">
      <alignment horizontal="right" vertical="top" wrapText="1"/>
    </xf>
    <xf numFmtId="0" fontId="9" fillId="0" borderId="1" xfId="0" applyFont="1" applyFill="1" applyBorder="1" applyAlignment="1">
      <alignment vertical="top" wrapText="1"/>
    </xf>
    <xf numFmtId="3" fontId="5" fillId="0" borderId="0" xfId="0" applyNumberFormat="1" applyFont="1"/>
    <xf numFmtId="0" fontId="13" fillId="0" borderId="0" xfId="0" applyFont="1" applyAlignment="1"/>
    <xf numFmtId="0" fontId="15" fillId="0" borderId="0" xfId="0" applyFont="1" applyAlignment="1"/>
    <xf numFmtId="0" fontId="15" fillId="0" borderId="0" xfId="0" applyFont="1" applyAlignment="1">
      <alignment wrapText="1"/>
    </xf>
    <xf numFmtId="0" fontId="2" fillId="0" borderId="0" xfId="0" applyFont="1"/>
    <xf numFmtId="49" fontId="16" fillId="0" borderId="0" xfId="2" applyNumberFormat="1" applyFont="1" applyFill="1" applyBorder="1" applyAlignment="1">
      <alignment horizontal="left"/>
    </xf>
    <xf numFmtId="0" fontId="16" fillId="0" borderId="0" xfId="2" applyNumberFormat="1" applyFont="1" applyFill="1" applyBorder="1"/>
    <xf numFmtId="0" fontId="16" fillId="0" borderId="0" xfId="2" applyNumberFormat="1" applyFont="1" applyFill="1" applyBorder="1" applyAlignment="1">
      <alignment wrapText="1"/>
    </xf>
    <xf numFmtId="3" fontId="4" fillId="2" borderId="0" xfId="0" applyNumberFormat="1" applyFont="1" applyFill="1"/>
    <xf numFmtId="0" fontId="13" fillId="0" borderId="0" xfId="0" applyFont="1" applyAlignment="1">
      <alignment wrapText="1"/>
    </xf>
    <xf numFmtId="0" fontId="13" fillId="0" borderId="0" xfId="0" applyFont="1"/>
    <xf numFmtId="3" fontId="13" fillId="0" borderId="0" xfId="0" applyNumberFormat="1" applyFont="1"/>
    <xf numFmtId="3" fontId="18" fillId="5" borderId="1" xfId="0" applyNumberFormat="1" applyFont="1" applyFill="1" applyBorder="1" applyAlignment="1">
      <alignment horizontal="left" vertical="center" wrapText="1"/>
    </xf>
    <xf numFmtId="1" fontId="18" fillId="5" borderId="1" xfId="0" applyNumberFormat="1" applyFont="1" applyFill="1" applyBorder="1" applyAlignment="1">
      <alignment horizontal="center" vertical="center"/>
    </xf>
    <xf numFmtId="3" fontId="18" fillId="3" borderId="1" xfId="0" applyNumberFormat="1" applyFont="1" applyFill="1" applyBorder="1" applyAlignment="1">
      <alignment horizontal="left" vertical="center"/>
    </xf>
    <xf numFmtId="3" fontId="18" fillId="3" borderId="1" xfId="0" applyNumberFormat="1" applyFont="1" applyFill="1" applyBorder="1" applyAlignment="1">
      <alignment horizontal="right" vertical="center"/>
    </xf>
    <xf numFmtId="3" fontId="19" fillId="6" borderId="1" xfId="3" applyNumberFormat="1" applyFont="1" applyFill="1" applyBorder="1" applyAlignment="1" applyProtection="1">
      <alignment horizontal="left" vertical="center" wrapText="1"/>
      <protection locked="0"/>
    </xf>
    <xf numFmtId="3" fontId="19" fillId="6" borderId="1" xfId="3" applyNumberFormat="1" applyFont="1" applyFill="1" applyBorder="1" applyAlignment="1" applyProtection="1">
      <alignment horizontal="right" vertical="center" wrapText="1"/>
      <protection locked="0"/>
    </xf>
    <xf numFmtId="0" fontId="5" fillId="0" borderId="0" xfId="0" applyFont="1" applyAlignment="1">
      <alignment vertical="center" wrapText="1"/>
    </xf>
    <xf numFmtId="0" fontId="3" fillId="0" borderId="0" xfId="0" quotePrefix="1" applyFont="1"/>
    <xf numFmtId="4" fontId="20" fillId="0" borderId="0" xfId="0" applyNumberFormat="1" applyFont="1"/>
    <xf numFmtId="0" fontId="23" fillId="7" borderId="3" xfId="0" applyFont="1" applyFill="1" applyBorder="1" applyAlignment="1">
      <alignment horizontal="center" vertical="top" wrapText="1"/>
    </xf>
    <xf numFmtId="0" fontId="24" fillId="7" borderId="3" xfId="0" applyFont="1" applyFill="1" applyBorder="1" applyAlignment="1">
      <alignment horizontal="center" vertical="top" wrapText="1"/>
    </xf>
    <xf numFmtId="0" fontId="25" fillId="7" borderId="3" xfId="0" applyFont="1" applyFill="1" applyBorder="1" applyAlignment="1">
      <alignment horizontal="center" vertical="top" wrapText="1"/>
    </xf>
    <xf numFmtId="0" fontId="26" fillId="0"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8" fillId="0" borderId="1" xfId="0" applyFont="1" applyFill="1" applyBorder="1" applyAlignment="1">
      <alignment horizontal="left" vertical="top" wrapText="1"/>
    </xf>
    <xf numFmtId="0" fontId="26" fillId="0" borderId="1" xfId="0" applyFont="1" applyFill="1" applyBorder="1" applyAlignment="1">
      <alignment horizontal="left" vertical="top"/>
    </xf>
    <xf numFmtId="0" fontId="29" fillId="0" borderId="1" xfId="0" applyFont="1" applyFill="1" applyBorder="1" applyAlignment="1">
      <alignment horizontal="left" vertical="top" wrapText="1"/>
    </xf>
    <xf numFmtId="0" fontId="31" fillId="0" borderId="1" xfId="0" applyFont="1" applyFill="1" applyBorder="1" applyAlignment="1">
      <alignment horizontal="left" vertical="top" wrapText="1"/>
    </xf>
    <xf numFmtId="0" fontId="32" fillId="0" borderId="1" xfId="0" applyFont="1" applyFill="1" applyBorder="1" applyAlignment="1">
      <alignment horizontal="left" vertical="top" wrapText="1"/>
    </xf>
    <xf numFmtId="0" fontId="33" fillId="0" borderId="1" xfId="0" applyFont="1" applyFill="1" applyBorder="1" applyAlignment="1">
      <alignment horizontal="left" vertical="top" wrapText="1"/>
    </xf>
    <xf numFmtId="0" fontId="34" fillId="0" borderId="1" xfId="0" applyFont="1" applyFill="1" applyBorder="1" applyAlignment="1">
      <alignment horizontal="left" vertical="top" wrapText="1"/>
    </xf>
    <xf numFmtId="0" fontId="35" fillId="0" borderId="1" xfId="0" applyFont="1" applyFill="1" applyBorder="1" applyAlignment="1">
      <alignment horizontal="left" vertical="top" wrapText="1"/>
    </xf>
    <xf numFmtId="0" fontId="36" fillId="0" borderId="1" xfId="0" applyFont="1" applyFill="1" applyBorder="1" applyAlignment="1">
      <alignment horizontal="left" vertical="top" wrapText="1"/>
    </xf>
    <xf numFmtId="0" fontId="32" fillId="0" borderId="1" xfId="0" applyFont="1" applyFill="1" applyBorder="1" applyAlignment="1">
      <alignment horizontal="left" vertical="top"/>
    </xf>
    <xf numFmtId="0" fontId="30" fillId="0" borderId="1" xfId="0" applyFont="1" applyFill="1" applyBorder="1" applyAlignment="1">
      <alignment horizontal="left" vertical="top" wrapText="1"/>
    </xf>
    <xf numFmtId="0" fontId="19" fillId="0" borderId="1" xfId="0" applyFont="1" applyFill="1" applyBorder="1" applyAlignment="1">
      <alignment horizontal="left" vertical="top" wrapText="1"/>
    </xf>
    <xf numFmtId="0" fontId="37" fillId="0" borderId="1" xfId="2" applyFont="1" applyFill="1" applyBorder="1" applyAlignment="1">
      <alignment horizontal="left" vertical="top" wrapText="1"/>
    </xf>
    <xf numFmtId="0" fontId="38" fillId="0" borderId="1" xfId="2" applyFont="1" applyFill="1" applyBorder="1" applyAlignment="1">
      <alignment horizontal="left" vertical="top" wrapText="1"/>
    </xf>
    <xf numFmtId="0" fontId="39" fillId="0" borderId="1" xfId="2" applyFont="1" applyFill="1" applyBorder="1" applyAlignment="1">
      <alignment horizontal="left" vertical="top" wrapText="1"/>
    </xf>
    <xf numFmtId="0" fontId="40" fillId="0" borderId="1" xfId="0" applyFont="1" applyFill="1" applyBorder="1" applyAlignment="1">
      <alignment horizontal="left" vertical="top" wrapText="1"/>
    </xf>
    <xf numFmtId="0" fontId="19" fillId="0" borderId="1" xfId="0" applyFont="1" applyFill="1" applyBorder="1" applyAlignment="1">
      <alignment horizontal="left" vertical="top"/>
    </xf>
    <xf numFmtId="0" fontId="41" fillId="0" borderId="1" xfId="0" applyFont="1" applyFill="1" applyBorder="1" applyAlignment="1">
      <alignment horizontal="left" vertical="top" wrapText="1"/>
    </xf>
    <xf numFmtId="0" fontId="42" fillId="0" borderId="1" xfId="0" applyFont="1" applyFill="1" applyBorder="1" applyAlignment="1">
      <alignment horizontal="left" vertical="top" wrapText="1"/>
    </xf>
    <xf numFmtId="0" fontId="43" fillId="0" borderId="1" xfId="0" applyFont="1" applyFill="1" applyBorder="1" applyAlignment="1">
      <alignment horizontal="left" vertical="top" wrapText="1"/>
    </xf>
    <xf numFmtId="0" fontId="44" fillId="0" borderId="1" xfId="0" applyFont="1" applyFill="1" applyBorder="1" applyAlignment="1">
      <alignment horizontal="left" vertical="top" wrapText="1"/>
    </xf>
    <xf numFmtId="0" fontId="45" fillId="0" borderId="0" xfId="0" applyFont="1" applyAlignment="1"/>
    <xf numFmtId="3" fontId="3" fillId="0" borderId="0" xfId="0" applyNumberFormat="1" applyFont="1" applyFill="1"/>
    <xf numFmtId="3" fontId="17" fillId="0" borderId="0" xfId="0" applyNumberFormat="1" applyFont="1" applyFill="1"/>
    <xf numFmtId="0" fontId="46" fillId="7" borderId="3" xfId="0" applyFont="1" applyFill="1" applyBorder="1" applyAlignment="1">
      <alignment horizontal="center" vertical="top" wrapText="1"/>
    </xf>
    <xf numFmtId="3" fontId="47" fillId="0" borderId="1" xfId="0" applyNumberFormat="1" applyFont="1" applyFill="1" applyBorder="1" applyAlignment="1">
      <alignment horizontal="center" vertical="center" wrapText="1"/>
    </xf>
    <xf numFmtId="3" fontId="48" fillId="0" borderId="0" xfId="0" applyNumberFormat="1" applyFont="1" applyAlignment="1"/>
  </cellXfs>
  <cellStyles count="6">
    <cellStyle name="Excel Built-in Normal" xfId="1"/>
    <cellStyle name="Excel Built-in Normal 1" xfId="5"/>
    <cellStyle name="Normaallaad" xfId="0" builtinId="0"/>
    <cellStyle name="Normaallaad 2" xfId="2"/>
    <cellStyle name="Normal" xfId="4"/>
    <cellStyle name="Normal 25 3 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6"/>
  <sheetViews>
    <sheetView tabSelected="1" topLeftCell="C435" zoomScale="90" zoomScaleNormal="90" workbookViewId="0">
      <selection activeCell="H108" sqref="H108"/>
    </sheetView>
  </sheetViews>
  <sheetFormatPr defaultColWidth="9.1796875" defaultRowHeight="13" x14ac:dyDescent="0.3"/>
  <cols>
    <col min="1" max="1" width="10.54296875" style="3" customWidth="1"/>
    <col min="2" max="2" width="22.7265625" style="3" customWidth="1"/>
    <col min="3" max="3" width="29.7265625" style="3" customWidth="1"/>
    <col min="4" max="4" width="26.54296875" style="3" customWidth="1"/>
    <col min="5" max="5" width="8.81640625" style="4" customWidth="1"/>
    <col min="6" max="6" width="22.453125" style="3" customWidth="1"/>
    <col min="7" max="7" width="11.81640625" style="4" customWidth="1"/>
    <col min="8" max="8" width="38.7265625" style="3" customWidth="1"/>
    <col min="9" max="9" width="17.1796875" style="3" customWidth="1"/>
    <col min="10" max="10" width="14.54296875" style="2" customWidth="1"/>
    <col min="11" max="16384" width="9.1796875" style="4"/>
  </cols>
  <sheetData>
    <row r="1" spans="1:10" x14ac:dyDescent="0.3">
      <c r="A1" s="28" t="s">
        <v>1016</v>
      </c>
      <c r="J1" s="47"/>
    </row>
    <row r="2" spans="1:10" s="37" customFormat="1" x14ac:dyDescent="0.3">
      <c r="A2" s="36" t="s">
        <v>305</v>
      </c>
      <c r="B2" s="36"/>
      <c r="C2" s="36"/>
      <c r="D2" s="36"/>
      <c r="F2" s="36"/>
      <c r="H2" s="36"/>
      <c r="I2" s="36"/>
      <c r="J2" s="38">
        <f>J416+J419+J421+J422+J425+J426+J427+J428+J431+J434+J436+J439+J441+J442+J443+J444+J446+J449+J450+J451</f>
        <v>5780793.6500000004</v>
      </c>
    </row>
    <row r="3" spans="1:10" s="37" customFormat="1" x14ac:dyDescent="0.3">
      <c r="A3" s="36" t="s">
        <v>306</v>
      </c>
      <c r="B3" s="36"/>
      <c r="C3" s="36"/>
      <c r="D3" s="36"/>
      <c r="F3" s="36"/>
      <c r="H3" s="36"/>
      <c r="I3" s="36"/>
      <c r="J3" s="38">
        <f>SUM(J7:J451)-J2-J4-J5</f>
        <v>293728123.77000004</v>
      </c>
    </row>
    <row r="4" spans="1:10" s="37" customFormat="1" x14ac:dyDescent="0.3">
      <c r="A4" s="28" t="s">
        <v>307</v>
      </c>
      <c r="B4" s="36"/>
      <c r="C4" s="36"/>
      <c r="D4" s="36"/>
      <c r="F4" s="36"/>
      <c r="H4" s="36"/>
      <c r="I4" s="36"/>
      <c r="J4" s="38">
        <f>J22+J134+J309+J323+J362+J384</f>
        <v>93252.01</v>
      </c>
    </row>
    <row r="5" spans="1:10" s="37" customFormat="1" x14ac:dyDescent="0.3">
      <c r="A5" s="28" t="s">
        <v>308</v>
      </c>
      <c r="B5" s="36"/>
      <c r="C5" s="36"/>
      <c r="D5" s="36"/>
      <c r="F5" s="36"/>
      <c r="H5" s="36"/>
      <c r="I5" s="36"/>
      <c r="J5" s="38">
        <f>J417+J418+J420+J423+J424+J429+J430+J432+J433+J435+J437+J438+J440+J445+J447+J448</f>
        <v>1730879.5899999999</v>
      </c>
    </row>
    <row r="6" spans="1:10" x14ac:dyDescent="0.3">
      <c r="A6" s="5" t="s">
        <v>0</v>
      </c>
      <c r="B6" s="6" t="s">
        <v>1</v>
      </c>
      <c r="C6" s="6" t="s">
        <v>2</v>
      </c>
      <c r="D6" s="6" t="s">
        <v>197</v>
      </c>
      <c r="E6" s="5" t="s">
        <v>3</v>
      </c>
      <c r="F6" s="6" t="s">
        <v>4</v>
      </c>
      <c r="G6" s="5" t="s">
        <v>5</v>
      </c>
      <c r="H6" s="6" t="s">
        <v>69</v>
      </c>
      <c r="I6" s="6" t="s">
        <v>311</v>
      </c>
      <c r="J6" s="35" t="s">
        <v>601</v>
      </c>
    </row>
    <row r="7" spans="1:10" ht="39" x14ac:dyDescent="0.3">
      <c r="A7" s="3" t="s">
        <v>44</v>
      </c>
      <c r="B7" s="3" t="s">
        <v>47</v>
      </c>
      <c r="C7" s="3" t="s">
        <v>52</v>
      </c>
      <c r="D7" s="3" t="s">
        <v>261</v>
      </c>
      <c r="E7" s="4" t="s">
        <v>6</v>
      </c>
      <c r="F7" s="3" t="s">
        <v>7</v>
      </c>
      <c r="H7" s="3" t="s">
        <v>65</v>
      </c>
      <c r="I7" s="3" t="s">
        <v>317</v>
      </c>
      <c r="J7" s="75">
        <v>50000</v>
      </c>
    </row>
    <row r="8" spans="1:10" ht="39" x14ac:dyDescent="0.3">
      <c r="A8" s="3" t="s">
        <v>44</v>
      </c>
      <c r="B8" s="3" t="s">
        <v>47</v>
      </c>
      <c r="C8" s="3" t="s">
        <v>52</v>
      </c>
      <c r="D8" s="3" t="s">
        <v>261</v>
      </c>
      <c r="E8" s="4" t="s">
        <v>6</v>
      </c>
      <c r="F8" s="3" t="s">
        <v>7</v>
      </c>
      <c r="H8" s="3" t="s">
        <v>66</v>
      </c>
      <c r="I8" s="3" t="s">
        <v>317</v>
      </c>
      <c r="J8" s="75">
        <v>240000</v>
      </c>
    </row>
    <row r="9" spans="1:10" ht="39" x14ac:dyDescent="0.3">
      <c r="A9" s="3" t="s">
        <v>44</v>
      </c>
      <c r="B9" s="3" t="s">
        <v>47</v>
      </c>
      <c r="C9" s="3" t="s">
        <v>52</v>
      </c>
      <c r="D9" s="3" t="s">
        <v>261</v>
      </c>
      <c r="E9" s="4" t="s">
        <v>6</v>
      </c>
      <c r="F9" s="3" t="s">
        <v>7</v>
      </c>
      <c r="H9" s="3" t="s">
        <v>67</v>
      </c>
      <c r="I9" s="3" t="s">
        <v>317</v>
      </c>
      <c r="J9" s="75">
        <v>46000</v>
      </c>
    </row>
    <row r="10" spans="1:10" ht="39" x14ac:dyDescent="0.3">
      <c r="A10" s="3" t="s">
        <v>44</v>
      </c>
      <c r="B10" s="3" t="s">
        <v>47</v>
      </c>
      <c r="C10" s="3" t="s">
        <v>52</v>
      </c>
      <c r="D10" s="3" t="s">
        <v>261</v>
      </c>
      <c r="E10" s="4" t="s">
        <v>6</v>
      </c>
      <c r="F10" s="3" t="s">
        <v>8</v>
      </c>
      <c r="H10" s="3" t="s">
        <v>545</v>
      </c>
      <c r="I10" s="3" t="s">
        <v>313</v>
      </c>
      <c r="J10" s="75">
        <v>38666.660000000003</v>
      </c>
    </row>
    <row r="11" spans="1:10" ht="39" x14ac:dyDescent="0.3">
      <c r="A11" s="3" t="s">
        <v>44</v>
      </c>
      <c r="B11" s="3" t="s">
        <v>47</v>
      </c>
      <c r="C11" s="3" t="s">
        <v>52</v>
      </c>
      <c r="D11" s="3" t="s">
        <v>261</v>
      </c>
      <c r="E11" s="46" t="s">
        <v>41</v>
      </c>
      <c r="F11" s="3" t="s">
        <v>9</v>
      </c>
      <c r="G11" s="4" t="s">
        <v>623</v>
      </c>
      <c r="H11" s="3" t="s">
        <v>239</v>
      </c>
      <c r="I11" s="3" t="s">
        <v>317</v>
      </c>
      <c r="J11" s="75">
        <v>1739301</v>
      </c>
    </row>
    <row r="12" spans="1:10" ht="39" x14ac:dyDescent="0.3">
      <c r="A12" s="3" t="s">
        <v>44</v>
      </c>
      <c r="B12" s="3" t="s">
        <v>47</v>
      </c>
      <c r="C12" s="3" t="s">
        <v>52</v>
      </c>
      <c r="D12" s="3" t="s">
        <v>261</v>
      </c>
      <c r="E12" s="4" t="s">
        <v>10</v>
      </c>
      <c r="F12" s="3" t="s">
        <v>310</v>
      </c>
      <c r="G12" s="4" t="s">
        <v>12</v>
      </c>
      <c r="H12" s="3" t="s">
        <v>309</v>
      </c>
      <c r="I12" s="3" t="s">
        <v>313</v>
      </c>
      <c r="J12" s="75">
        <v>640520</v>
      </c>
    </row>
    <row r="13" spans="1:10" ht="39" x14ac:dyDescent="0.3">
      <c r="A13" s="3" t="s">
        <v>44</v>
      </c>
      <c r="B13" s="3" t="s">
        <v>47</v>
      </c>
      <c r="C13" s="3" t="s">
        <v>53</v>
      </c>
      <c r="D13" s="3" t="s">
        <v>261</v>
      </c>
      <c r="E13" s="4" t="s">
        <v>6</v>
      </c>
      <c r="F13" s="3" t="s">
        <v>8</v>
      </c>
      <c r="H13" s="3" t="s">
        <v>545</v>
      </c>
      <c r="I13" s="3" t="s">
        <v>313</v>
      </c>
      <c r="J13" s="75">
        <v>55716.12</v>
      </c>
    </row>
    <row r="14" spans="1:10" ht="39" x14ac:dyDescent="0.3">
      <c r="A14" s="3" t="s">
        <v>44</v>
      </c>
      <c r="B14" s="3" t="s">
        <v>47</v>
      </c>
      <c r="C14" s="3" t="s">
        <v>53</v>
      </c>
      <c r="D14" s="3" t="s">
        <v>261</v>
      </c>
      <c r="E14" s="4" t="s">
        <v>6</v>
      </c>
      <c r="F14" s="3" t="s">
        <v>9</v>
      </c>
      <c r="G14" s="4" t="s">
        <v>18</v>
      </c>
      <c r="H14" s="3" t="s">
        <v>260</v>
      </c>
      <c r="I14" s="3" t="s">
        <v>317</v>
      </c>
      <c r="J14" s="75">
        <v>53000</v>
      </c>
    </row>
    <row r="15" spans="1:10" ht="39" x14ac:dyDescent="0.3">
      <c r="A15" s="3" t="s">
        <v>44</v>
      </c>
      <c r="B15" s="3" t="s">
        <v>47</v>
      </c>
      <c r="C15" s="3" t="s">
        <v>53</v>
      </c>
      <c r="D15" s="3" t="s">
        <v>261</v>
      </c>
      <c r="E15" s="4" t="s">
        <v>6</v>
      </c>
      <c r="F15" s="3" t="s">
        <v>9</v>
      </c>
      <c r="H15" s="3" t="s">
        <v>120</v>
      </c>
      <c r="I15" s="3" t="s">
        <v>317</v>
      </c>
      <c r="J15" s="75">
        <v>2851487</v>
      </c>
    </row>
    <row r="16" spans="1:10" ht="39" x14ac:dyDescent="0.3">
      <c r="A16" s="3" t="s">
        <v>44</v>
      </c>
      <c r="B16" s="3" t="s">
        <v>47</v>
      </c>
      <c r="C16" s="3" t="s">
        <v>53</v>
      </c>
      <c r="D16" s="3" t="s">
        <v>261</v>
      </c>
      <c r="E16" s="4" t="s">
        <v>6</v>
      </c>
      <c r="F16" s="3" t="s">
        <v>9</v>
      </c>
      <c r="H16" s="3" t="s">
        <v>121</v>
      </c>
      <c r="I16" s="3" t="s">
        <v>317</v>
      </c>
      <c r="J16" s="75">
        <v>170000</v>
      </c>
    </row>
    <row r="17" spans="1:10" ht="39" x14ac:dyDescent="0.3">
      <c r="A17" s="3" t="s">
        <v>44</v>
      </c>
      <c r="B17" s="3" t="s">
        <v>47</v>
      </c>
      <c r="C17" s="3" t="s">
        <v>53</v>
      </c>
      <c r="D17" s="3" t="s">
        <v>261</v>
      </c>
      <c r="E17" s="4" t="s">
        <v>6</v>
      </c>
      <c r="F17" s="3" t="s">
        <v>9</v>
      </c>
      <c r="H17" s="3" t="s">
        <v>122</v>
      </c>
      <c r="I17" s="3" t="s">
        <v>317</v>
      </c>
      <c r="J17" s="75">
        <v>368486</v>
      </c>
    </row>
    <row r="18" spans="1:10" ht="39" x14ac:dyDescent="0.3">
      <c r="A18" s="3" t="s">
        <v>44</v>
      </c>
      <c r="B18" s="3" t="s">
        <v>47</v>
      </c>
      <c r="C18" s="3" t="s">
        <v>53</v>
      </c>
      <c r="D18" s="3" t="s">
        <v>261</v>
      </c>
      <c r="E18" s="4" t="s">
        <v>6</v>
      </c>
      <c r="F18" s="3" t="s">
        <v>9</v>
      </c>
      <c r="H18" s="7" t="s">
        <v>541</v>
      </c>
      <c r="I18" s="3" t="s">
        <v>317</v>
      </c>
      <c r="J18" s="76">
        <v>247000</v>
      </c>
    </row>
    <row r="19" spans="1:10" ht="39" x14ac:dyDescent="0.3">
      <c r="A19" s="3" t="s">
        <v>44</v>
      </c>
      <c r="B19" s="3" t="s">
        <v>47</v>
      </c>
      <c r="C19" s="3" t="s">
        <v>53</v>
      </c>
      <c r="D19" s="3" t="s">
        <v>261</v>
      </c>
      <c r="E19" s="4" t="s">
        <v>6</v>
      </c>
      <c r="F19" s="3" t="s">
        <v>9</v>
      </c>
      <c r="H19" s="3" t="s">
        <v>202</v>
      </c>
      <c r="I19" s="3" t="s">
        <v>317</v>
      </c>
      <c r="J19" s="75">
        <v>250000</v>
      </c>
    </row>
    <row r="20" spans="1:10" ht="39" x14ac:dyDescent="0.3">
      <c r="A20" s="3" t="s">
        <v>44</v>
      </c>
      <c r="B20" s="3" t="s">
        <v>47</v>
      </c>
      <c r="C20" s="3" t="s">
        <v>53</v>
      </c>
      <c r="D20" s="3" t="s">
        <v>261</v>
      </c>
      <c r="E20" s="4" t="s">
        <v>13</v>
      </c>
      <c r="F20" s="3" t="s">
        <v>11</v>
      </c>
      <c r="H20" s="3" t="s">
        <v>559</v>
      </c>
      <c r="I20" s="3" t="s">
        <v>313</v>
      </c>
      <c r="J20" s="75">
        <v>1826417.01</v>
      </c>
    </row>
    <row r="21" spans="1:10" ht="39" x14ac:dyDescent="0.3">
      <c r="A21" s="3" t="s">
        <v>44</v>
      </c>
      <c r="B21" s="3" t="s">
        <v>47</v>
      </c>
      <c r="C21" s="3" t="s">
        <v>53</v>
      </c>
      <c r="D21" s="3" t="s">
        <v>261</v>
      </c>
      <c r="E21" s="4" t="s">
        <v>10</v>
      </c>
      <c r="F21" s="3" t="s">
        <v>310</v>
      </c>
      <c r="G21" s="4" t="s">
        <v>12</v>
      </c>
      <c r="H21" s="3" t="s">
        <v>309</v>
      </c>
      <c r="I21" s="3" t="s">
        <v>313</v>
      </c>
      <c r="J21" s="75">
        <v>640520</v>
      </c>
    </row>
    <row r="22" spans="1:10" ht="39" x14ac:dyDescent="0.3">
      <c r="A22" s="3" t="s">
        <v>44</v>
      </c>
      <c r="B22" s="3" t="s">
        <v>47</v>
      </c>
      <c r="C22" s="3" t="s">
        <v>53</v>
      </c>
      <c r="D22" s="3" t="s">
        <v>264</v>
      </c>
      <c r="E22" s="4" t="s">
        <v>6</v>
      </c>
      <c r="F22" s="3" t="s">
        <v>14</v>
      </c>
      <c r="G22" s="4" t="s">
        <v>15</v>
      </c>
      <c r="H22" s="3" t="s">
        <v>286</v>
      </c>
      <c r="I22" s="3" t="s">
        <v>312</v>
      </c>
      <c r="J22" s="75">
        <v>23000</v>
      </c>
    </row>
    <row r="23" spans="1:10" ht="39" x14ac:dyDescent="0.3">
      <c r="A23" s="3" t="s">
        <v>44</v>
      </c>
      <c r="B23" s="3" t="s">
        <v>47</v>
      </c>
      <c r="C23" s="3" t="s">
        <v>53</v>
      </c>
      <c r="D23" s="3" t="s">
        <v>264</v>
      </c>
      <c r="E23" s="4" t="s">
        <v>6</v>
      </c>
      <c r="F23" s="3" t="s">
        <v>8</v>
      </c>
      <c r="H23" s="3" t="s">
        <v>547</v>
      </c>
      <c r="I23" s="3" t="s">
        <v>312</v>
      </c>
      <c r="J23" s="75">
        <v>546295</v>
      </c>
    </row>
    <row r="24" spans="1:10" ht="39" x14ac:dyDescent="0.3">
      <c r="A24" s="3" t="s">
        <v>44</v>
      </c>
      <c r="B24" s="3" t="s">
        <v>47</v>
      </c>
      <c r="C24" s="3" t="s">
        <v>53</v>
      </c>
      <c r="D24" s="3" t="s">
        <v>264</v>
      </c>
      <c r="E24" s="4" t="s">
        <v>6</v>
      </c>
      <c r="F24" s="3" t="s">
        <v>8</v>
      </c>
      <c r="G24" s="4" t="s">
        <v>16</v>
      </c>
      <c r="H24" s="3" t="s">
        <v>68</v>
      </c>
      <c r="I24" s="3" t="s">
        <v>312</v>
      </c>
      <c r="J24" s="75">
        <v>201159</v>
      </c>
    </row>
    <row r="25" spans="1:10" ht="39" x14ac:dyDescent="0.3">
      <c r="A25" s="3" t="s">
        <v>44</v>
      </c>
      <c r="B25" s="3" t="s">
        <v>47</v>
      </c>
      <c r="C25" s="3" t="s">
        <v>53</v>
      </c>
      <c r="D25" s="3" t="s">
        <v>264</v>
      </c>
      <c r="E25" s="4" t="s">
        <v>17</v>
      </c>
      <c r="F25" s="3" t="s">
        <v>8</v>
      </c>
      <c r="H25" s="3" t="s">
        <v>548</v>
      </c>
      <c r="I25" s="3" t="s">
        <v>312</v>
      </c>
      <c r="J25" s="75">
        <v>38000</v>
      </c>
    </row>
    <row r="26" spans="1:10" ht="39" x14ac:dyDescent="0.3">
      <c r="A26" s="3" t="s">
        <v>44</v>
      </c>
      <c r="B26" s="3" t="s">
        <v>47</v>
      </c>
      <c r="C26" s="3" t="s">
        <v>54</v>
      </c>
      <c r="D26" s="3" t="s">
        <v>261</v>
      </c>
      <c r="E26" s="4" t="s">
        <v>6</v>
      </c>
      <c r="F26" s="3" t="s">
        <v>8</v>
      </c>
      <c r="H26" s="3" t="s">
        <v>545</v>
      </c>
      <c r="I26" s="3" t="s">
        <v>313</v>
      </c>
      <c r="J26" s="75">
        <v>52504.92</v>
      </c>
    </row>
    <row r="27" spans="1:10" ht="39" x14ac:dyDescent="0.3">
      <c r="A27" s="3" t="s">
        <v>44</v>
      </c>
      <c r="B27" s="3" t="s">
        <v>47</v>
      </c>
      <c r="C27" s="3" t="s">
        <v>54</v>
      </c>
      <c r="D27" s="3" t="s">
        <v>261</v>
      </c>
      <c r="E27" s="4" t="s">
        <v>6</v>
      </c>
      <c r="F27" s="3" t="s">
        <v>9</v>
      </c>
      <c r="G27" s="4" t="s">
        <v>602</v>
      </c>
      <c r="H27" s="3" t="s">
        <v>246</v>
      </c>
      <c r="I27" s="3" t="s">
        <v>317</v>
      </c>
      <c r="J27" s="75">
        <v>105000</v>
      </c>
    </row>
    <row r="28" spans="1:10" ht="39" x14ac:dyDescent="0.3">
      <c r="A28" s="3" t="s">
        <v>44</v>
      </c>
      <c r="B28" s="3" t="s">
        <v>47</v>
      </c>
      <c r="C28" s="3" t="s">
        <v>54</v>
      </c>
      <c r="D28" s="3" t="s">
        <v>261</v>
      </c>
      <c r="E28" s="4" t="s">
        <v>6</v>
      </c>
      <c r="F28" s="3" t="s">
        <v>9</v>
      </c>
      <c r="H28" s="3" t="s">
        <v>203</v>
      </c>
      <c r="I28" s="3" t="s">
        <v>317</v>
      </c>
      <c r="J28" s="75">
        <v>17000</v>
      </c>
    </row>
    <row r="29" spans="1:10" ht="39" x14ac:dyDescent="0.3">
      <c r="A29" s="3" t="s">
        <v>44</v>
      </c>
      <c r="B29" s="3" t="s">
        <v>47</v>
      </c>
      <c r="C29" s="3" t="s">
        <v>54</v>
      </c>
      <c r="D29" s="3" t="s">
        <v>261</v>
      </c>
      <c r="E29" s="4" t="s">
        <v>6</v>
      </c>
      <c r="F29" s="3" t="s">
        <v>9</v>
      </c>
      <c r="H29" s="3" t="s">
        <v>100</v>
      </c>
      <c r="I29" s="3" t="s">
        <v>317</v>
      </c>
      <c r="J29" s="76">
        <v>115000</v>
      </c>
    </row>
    <row r="30" spans="1:10" ht="39" x14ac:dyDescent="0.3">
      <c r="A30" s="3" t="s">
        <v>44</v>
      </c>
      <c r="B30" s="3" t="s">
        <v>47</v>
      </c>
      <c r="C30" s="3" t="s">
        <v>54</v>
      </c>
      <c r="D30" s="3" t="s">
        <v>261</v>
      </c>
      <c r="E30" s="4" t="s">
        <v>6</v>
      </c>
      <c r="F30" s="3" t="s">
        <v>9</v>
      </c>
      <c r="H30" s="3" t="s">
        <v>101</v>
      </c>
      <c r="I30" s="3" t="s">
        <v>317</v>
      </c>
      <c r="J30" s="76">
        <f>2226375+143540</f>
        <v>2369915</v>
      </c>
    </row>
    <row r="31" spans="1:10" ht="39" x14ac:dyDescent="0.3">
      <c r="A31" s="3" t="s">
        <v>44</v>
      </c>
      <c r="B31" s="3" t="s">
        <v>47</v>
      </c>
      <c r="C31" s="3" t="s">
        <v>54</v>
      </c>
      <c r="D31" s="3" t="s">
        <v>261</v>
      </c>
      <c r="E31" s="4" t="s">
        <v>6</v>
      </c>
      <c r="F31" s="3" t="s">
        <v>9</v>
      </c>
      <c r="H31" s="3" t="s">
        <v>102</v>
      </c>
      <c r="I31" s="3" t="s">
        <v>317</v>
      </c>
      <c r="J31" s="75">
        <v>171064</v>
      </c>
    </row>
    <row r="32" spans="1:10" ht="39" x14ac:dyDescent="0.3">
      <c r="A32" s="3" t="s">
        <v>44</v>
      </c>
      <c r="B32" s="3" t="s">
        <v>47</v>
      </c>
      <c r="C32" s="3" t="s">
        <v>54</v>
      </c>
      <c r="D32" s="3" t="s">
        <v>261</v>
      </c>
      <c r="E32" s="4" t="s">
        <v>6</v>
      </c>
      <c r="F32" s="3" t="s">
        <v>9</v>
      </c>
      <c r="H32" s="7" t="s">
        <v>103</v>
      </c>
      <c r="I32" s="3" t="s">
        <v>317</v>
      </c>
      <c r="J32" s="75">
        <f>953550-143540</f>
        <v>810010</v>
      </c>
    </row>
    <row r="33" spans="1:10" ht="39" x14ac:dyDescent="0.3">
      <c r="A33" s="3" t="s">
        <v>44</v>
      </c>
      <c r="B33" s="3" t="s">
        <v>47</v>
      </c>
      <c r="C33" s="3" t="s">
        <v>54</v>
      </c>
      <c r="D33" s="3" t="s">
        <v>261</v>
      </c>
      <c r="E33" s="4" t="s">
        <v>6</v>
      </c>
      <c r="F33" s="3" t="s">
        <v>9</v>
      </c>
      <c r="H33" s="3" t="s">
        <v>104</v>
      </c>
      <c r="I33" s="3" t="s">
        <v>317</v>
      </c>
      <c r="J33" s="75">
        <v>2541921</v>
      </c>
    </row>
    <row r="34" spans="1:10" ht="39" x14ac:dyDescent="0.3">
      <c r="A34" s="3" t="s">
        <v>44</v>
      </c>
      <c r="B34" s="3" t="s">
        <v>47</v>
      </c>
      <c r="C34" s="3" t="s">
        <v>54</v>
      </c>
      <c r="D34" s="3" t="s">
        <v>261</v>
      </c>
      <c r="E34" s="4" t="s">
        <v>6</v>
      </c>
      <c r="F34" s="3" t="s">
        <v>9</v>
      </c>
      <c r="H34" s="3" t="s">
        <v>245</v>
      </c>
      <c r="I34" s="3" t="s">
        <v>317</v>
      </c>
      <c r="J34" s="75">
        <v>95000</v>
      </c>
    </row>
    <row r="35" spans="1:10" ht="39" x14ac:dyDescent="0.3">
      <c r="A35" s="3" t="s">
        <v>44</v>
      </c>
      <c r="B35" s="3" t="s">
        <v>47</v>
      </c>
      <c r="C35" s="3" t="s">
        <v>54</v>
      </c>
      <c r="D35" s="3" t="s">
        <v>261</v>
      </c>
      <c r="E35" s="4" t="s">
        <v>6</v>
      </c>
      <c r="F35" s="3" t="s">
        <v>9</v>
      </c>
      <c r="H35" s="3" t="s">
        <v>105</v>
      </c>
      <c r="I35" s="3" t="s">
        <v>317</v>
      </c>
      <c r="J35" s="75">
        <v>2285549</v>
      </c>
    </row>
    <row r="36" spans="1:10" ht="39" x14ac:dyDescent="0.3">
      <c r="A36" s="3" t="s">
        <v>44</v>
      </c>
      <c r="B36" s="3" t="s">
        <v>47</v>
      </c>
      <c r="C36" s="3" t="s">
        <v>54</v>
      </c>
      <c r="D36" s="3" t="s">
        <v>261</v>
      </c>
      <c r="E36" s="4" t="s">
        <v>6</v>
      </c>
      <c r="F36" s="3" t="s">
        <v>9</v>
      </c>
      <c r="H36" s="3" t="s">
        <v>106</v>
      </c>
      <c r="I36" s="3" t="s">
        <v>317</v>
      </c>
      <c r="J36" s="75">
        <v>1629503</v>
      </c>
    </row>
    <row r="37" spans="1:10" ht="39" x14ac:dyDescent="0.3">
      <c r="A37" s="3" t="s">
        <v>44</v>
      </c>
      <c r="B37" s="3" t="s">
        <v>47</v>
      </c>
      <c r="C37" s="3" t="s">
        <v>54</v>
      </c>
      <c r="D37" s="3" t="s">
        <v>261</v>
      </c>
      <c r="E37" s="4" t="s">
        <v>6</v>
      </c>
      <c r="F37" s="3" t="s">
        <v>9</v>
      </c>
      <c r="H37" s="3" t="s">
        <v>107</v>
      </c>
      <c r="I37" s="3" t="s">
        <v>317</v>
      </c>
      <c r="J37" s="75">
        <v>1702194</v>
      </c>
    </row>
    <row r="38" spans="1:10" ht="39" x14ac:dyDescent="0.3">
      <c r="A38" s="3" t="s">
        <v>44</v>
      </c>
      <c r="B38" s="3" t="s">
        <v>47</v>
      </c>
      <c r="C38" s="3" t="s">
        <v>54</v>
      </c>
      <c r="D38" s="3" t="s">
        <v>261</v>
      </c>
      <c r="E38" s="4" t="s">
        <v>6</v>
      </c>
      <c r="F38" s="3" t="s">
        <v>9</v>
      </c>
      <c r="H38" s="3" t="s">
        <v>108</v>
      </c>
      <c r="I38" s="3" t="s">
        <v>317</v>
      </c>
      <c r="J38" s="75">
        <v>160000</v>
      </c>
    </row>
    <row r="39" spans="1:10" ht="39" x14ac:dyDescent="0.3">
      <c r="A39" s="3" t="s">
        <v>44</v>
      </c>
      <c r="B39" s="3" t="s">
        <v>47</v>
      </c>
      <c r="C39" s="3" t="s">
        <v>54</v>
      </c>
      <c r="D39" s="3" t="s">
        <v>261</v>
      </c>
      <c r="E39" s="4" t="s">
        <v>6</v>
      </c>
      <c r="F39" s="3" t="s">
        <v>9</v>
      </c>
      <c r="H39" s="3" t="s">
        <v>109</v>
      </c>
      <c r="I39" s="3" t="s">
        <v>317</v>
      </c>
      <c r="J39" s="75">
        <v>1672262</v>
      </c>
    </row>
    <row r="40" spans="1:10" ht="39" x14ac:dyDescent="0.3">
      <c r="A40" s="3" t="s">
        <v>44</v>
      </c>
      <c r="B40" s="3" t="s">
        <v>47</v>
      </c>
      <c r="C40" s="3" t="s">
        <v>54</v>
      </c>
      <c r="D40" s="3" t="s">
        <v>261</v>
      </c>
      <c r="E40" s="4" t="s">
        <v>6</v>
      </c>
      <c r="F40" s="3" t="s">
        <v>9</v>
      </c>
      <c r="H40" s="3" t="s">
        <v>603</v>
      </c>
      <c r="I40" s="3" t="s">
        <v>317</v>
      </c>
      <c r="J40" s="75">
        <v>40000</v>
      </c>
    </row>
    <row r="41" spans="1:10" ht="39" x14ac:dyDescent="0.3">
      <c r="A41" s="3" t="s">
        <v>44</v>
      </c>
      <c r="B41" s="3" t="s">
        <v>47</v>
      </c>
      <c r="C41" s="3" t="s">
        <v>54</v>
      </c>
      <c r="D41" s="3" t="s">
        <v>261</v>
      </c>
      <c r="E41" s="4" t="s">
        <v>6</v>
      </c>
      <c r="F41" s="3" t="s">
        <v>9</v>
      </c>
      <c r="H41" s="3" t="s">
        <v>110</v>
      </c>
      <c r="I41" s="3" t="s">
        <v>317</v>
      </c>
      <c r="J41" s="75">
        <v>8015776</v>
      </c>
    </row>
    <row r="42" spans="1:10" ht="39" x14ac:dyDescent="0.3">
      <c r="A42" s="3" t="s">
        <v>44</v>
      </c>
      <c r="B42" s="3" t="s">
        <v>47</v>
      </c>
      <c r="C42" s="3" t="s">
        <v>54</v>
      </c>
      <c r="D42" s="3" t="s">
        <v>261</v>
      </c>
      <c r="E42" s="4" t="s">
        <v>6</v>
      </c>
      <c r="F42" s="3" t="s">
        <v>9</v>
      </c>
      <c r="H42" s="3" t="s">
        <v>111</v>
      </c>
      <c r="I42" s="3" t="s">
        <v>317</v>
      </c>
      <c r="J42" s="75">
        <v>1532788</v>
      </c>
    </row>
    <row r="43" spans="1:10" ht="39" x14ac:dyDescent="0.3">
      <c r="A43" s="3" t="s">
        <v>44</v>
      </c>
      <c r="B43" s="3" t="s">
        <v>47</v>
      </c>
      <c r="C43" s="3" t="s">
        <v>54</v>
      </c>
      <c r="D43" s="3" t="s">
        <v>261</v>
      </c>
      <c r="E43" s="4" t="s">
        <v>6</v>
      </c>
      <c r="F43" s="3" t="s">
        <v>9</v>
      </c>
      <c r="H43" s="3" t="s">
        <v>112</v>
      </c>
      <c r="I43" s="3" t="s">
        <v>317</v>
      </c>
      <c r="J43" s="75">
        <v>190354</v>
      </c>
    </row>
    <row r="44" spans="1:10" ht="39" x14ac:dyDescent="0.3">
      <c r="A44" s="3" t="s">
        <v>44</v>
      </c>
      <c r="B44" s="3" t="s">
        <v>47</v>
      </c>
      <c r="C44" s="3" t="s">
        <v>54</v>
      </c>
      <c r="D44" s="3" t="s">
        <v>261</v>
      </c>
      <c r="E44" s="4" t="s">
        <v>6</v>
      </c>
      <c r="F44" s="3" t="s">
        <v>9</v>
      </c>
      <c r="H44" s="3" t="s">
        <v>542</v>
      </c>
      <c r="I44" s="3" t="s">
        <v>317</v>
      </c>
      <c r="J44" s="75">
        <v>30000</v>
      </c>
    </row>
    <row r="45" spans="1:10" ht="39" x14ac:dyDescent="0.3">
      <c r="A45" s="3" t="s">
        <v>44</v>
      </c>
      <c r="B45" s="3" t="s">
        <v>47</v>
      </c>
      <c r="C45" s="3" t="s">
        <v>54</v>
      </c>
      <c r="D45" s="3" t="s">
        <v>261</v>
      </c>
      <c r="E45" s="4" t="s">
        <v>6</v>
      </c>
      <c r="F45" s="3" t="s">
        <v>9</v>
      </c>
      <c r="H45" s="3" t="s">
        <v>543</v>
      </c>
      <c r="I45" s="3" t="s">
        <v>317</v>
      </c>
      <c r="J45" s="75">
        <v>20000</v>
      </c>
    </row>
    <row r="46" spans="1:10" ht="39" x14ac:dyDescent="0.3">
      <c r="A46" s="3" t="s">
        <v>44</v>
      </c>
      <c r="B46" s="3" t="s">
        <v>47</v>
      </c>
      <c r="C46" s="3" t="s">
        <v>54</v>
      </c>
      <c r="D46" s="3" t="s">
        <v>261</v>
      </c>
      <c r="E46" s="4" t="s">
        <v>6</v>
      </c>
      <c r="F46" s="3" t="s">
        <v>9</v>
      </c>
      <c r="H46" s="7" t="s">
        <v>544</v>
      </c>
      <c r="I46" s="3" t="s">
        <v>317</v>
      </c>
      <c r="J46" s="75">
        <v>200000</v>
      </c>
    </row>
    <row r="47" spans="1:10" ht="39" x14ac:dyDescent="0.3">
      <c r="A47" s="3" t="s">
        <v>44</v>
      </c>
      <c r="B47" s="3" t="s">
        <v>47</v>
      </c>
      <c r="C47" s="3" t="s">
        <v>54</v>
      </c>
      <c r="D47" s="3" t="s">
        <v>261</v>
      </c>
      <c r="E47" s="4" t="s">
        <v>6</v>
      </c>
      <c r="F47" s="3" t="s">
        <v>9</v>
      </c>
      <c r="H47" s="7" t="s">
        <v>1022</v>
      </c>
      <c r="I47" s="3" t="s">
        <v>317</v>
      </c>
      <c r="J47" s="75">
        <v>200000</v>
      </c>
    </row>
    <row r="48" spans="1:10" ht="39" x14ac:dyDescent="0.3">
      <c r="A48" s="3" t="s">
        <v>44</v>
      </c>
      <c r="B48" s="3" t="s">
        <v>47</v>
      </c>
      <c r="C48" s="3" t="s">
        <v>54</v>
      </c>
      <c r="D48" s="3" t="s">
        <v>261</v>
      </c>
      <c r="E48" s="4" t="s">
        <v>6</v>
      </c>
      <c r="F48" s="3" t="s">
        <v>9</v>
      </c>
      <c r="H48" s="3" t="s">
        <v>1019</v>
      </c>
      <c r="I48" s="3" t="s">
        <v>317</v>
      </c>
      <c r="J48" s="75">
        <v>30000</v>
      </c>
    </row>
    <row r="49" spans="1:10" ht="39" x14ac:dyDescent="0.3">
      <c r="A49" s="3" t="s">
        <v>44</v>
      </c>
      <c r="B49" s="3" t="s">
        <v>47</v>
      </c>
      <c r="C49" s="3" t="s">
        <v>54</v>
      </c>
      <c r="D49" s="3" t="s">
        <v>261</v>
      </c>
      <c r="E49" s="4" t="s">
        <v>6</v>
      </c>
      <c r="F49" s="3" t="s">
        <v>9</v>
      </c>
      <c r="H49" s="3" t="s">
        <v>204</v>
      </c>
      <c r="I49" s="3" t="s">
        <v>317</v>
      </c>
      <c r="J49" s="75">
        <v>18000</v>
      </c>
    </row>
    <row r="50" spans="1:10" ht="39" x14ac:dyDescent="0.3">
      <c r="A50" s="3" t="s">
        <v>44</v>
      </c>
      <c r="B50" s="3" t="s">
        <v>47</v>
      </c>
      <c r="C50" s="3" t="s">
        <v>54</v>
      </c>
      <c r="D50" s="3" t="s">
        <v>261</v>
      </c>
      <c r="E50" s="4" t="s">
        <v>6</v>
      </c>
      <c r="F50" s="3" t="s">
        <v>9</v>
      </c>
      <c r="H50" s="3" t="s">
        <v>205</v>
      </c>
      <c r="I50" s="3" t="s">
        <v>317</v>
      </c>
      <c r="J50" s="75">
        <v>230000</v>
      </c>
    </row>
    <row r="51" spans="1:10" ht="39" x14ac:dyDescent="0.3">
      <c r="A51" s="3" t="s">
        <v>44</v>
      </c>
      <c r="B51" s="3" t="s">
        <v>47</v>
      </c>
      <c r="C51" s="3" t="s">
        <v>54</v>
      </c>
      <c r="D51" s="3" t="s">
        <v>261</v>
      </c>
      <c r="E51" s="4" t="s">
        <v>6</v>
      </c>
      <c r="F51" s="3" t="s">
        <v>9</v>
      </c>
      <c r="H51" s="3" t="s">
        <v>244</v>
      </c>
      <c r="I51" s="3" t="s">
        <v>317</v>
      </c>
      <c r="J51" s="75">
        <v>19120</v>
      </c>
    </row>
    <row r="52" spans="1:10" ht="39" x14ac:dyDescent="0.3">
      <c r="A52" s="3" t="s">
        <v>44</v>
      </c>
      <c r="B52" s="3" t="s">
        <v>47</v>
      </c>
      <c r="C52" s="3" t="s">
        <v>54</v>
      </c>
      <c r="D52" s="3" t="s">
        <v>261</v>
      </c>
      <c r="E52" s="4" t="s">
        <v>6</v>
      </c>
      <c r="F52" s="3" t="s">
        <v>9</v>
      </c>
      <c r="G52" s="4" t="s">
        <v>16</v>
      </c>
      <c r="H52" s="3" t="s">
        <v>259</v>
      </c>
      <c r="I52" s="3" t="s">
        <v>317</v>
      </c>
      <c r="J52" s="75">
        <v>186971.29</v>
      </c>
    </row>
    <row r="53" spans="1:10" ht="39" x14ac:dyDescent="0.3">
      <c r="A53" s="3" t="s">
        <v>44</v>
      </c>
      <c r="B53" s="3" t="s">
        <v>47</v>
      </c>
      <c r="C53" s="3" t="s">
        <v>54</v>
      </c>
      <c r="D53" s="3" t="s">
        <v>261</v>
      </c>
      <c r="E53" s="4" t="s">
        <v>6</v>
      </c>
      <c r="F53" s="3" t="s">
        <v>9</v>
      </c>
      <c r="G53" s="4" t="s">
        <v>16</v>
      </c>
      <c r="H53" s="3" t="s">
        <v>78</v>
      </c>
      <c r="I53" s="3" t="s">
        <v>317</v>
      </c>
      <c r="J53" s="75">
        <v>1478758.33</v>
      </c>
    </row>
    <row r="54" spans="1:10" ht="39" x14ac:dyDescent="0.3">
      <c r="A54" s="3" t="s">
        <v>44</v>
      </c>
      <c r="B54" s="3" t="s">
        <v>47</v>
      </c>
      <c r="C54" s="3" t="s">
        <v>54</v>
      </c>
      <c r="D54" s="3" t="s">
        <v>261</v>
      </c>
      <c r="E54" s="4" t="s">
        <v>6</v>
      </c>
      <c r="F54" s="3" t="s">
        <v>9</v>
      </c>
      <c r="G54" s="4" t="s">
        <v>18</v>
      </c>
      <c r="H54" s="3" t="s">
        <v>260</v>
      </c>
      <c r="I54" s="3" t="s">
        <v>317</v>
      </c>
      <c r="J54" s="75">
        <v>30000</v>
      </c>
    </row>
    <row r="55" spans="1:10" ht="39" x14ac:dyDescent="0.3">
      <c r="A55" s="3" t="s">
        <v>44</v>
      </c>
      <c r="B55" s="3" t="s">
        <v>47</v>
      </c>
      <c r="C55" s="3" t="s">
        <v>54</v>
      </c>
      <c r="D55" s="3" t="s">
        <v>261</v>
      </c>
      <c r="E55" s="4" t="s">
        <v>6</v>
      </c>
      <c r="F55" s="3" t="s">
        <v>9</v>
      </c>
      <c r="G55" s="4" t="s">
        <v>19</v>
      </c>
      <c r="H55" s="3" t="s">
        <v>569</v>
      </c>
      <c r="I55" s="3" t="s">
        <v>317</v>
      </c>
      <c r="J55" s="75">
        <v>9773047</v>
      </c>
    </row>
    <row r="56" spans="1:10" ht="39" x14ac:dyDescent="0.3">
      <c r="A56" s="3" t="s">
        <v>44</v>
      </c>
      <c r="B56" s="3" t="s">
        <v>47</v>
      </c>
      <c r="C56" s="3" t="s">
        <v>54</v>
      </c>
      <c r="D56" s="3" t="s">
        <v>261</v>
      </c>
      <c r="E56" s="4" t="s">
        <v>13</v>
      </c>
      <c r="F56" s="3" t="s">
        <v>11</v>
      </c>
      <c r="H56" s="3" t="s">
        <v>559</v>
      </c>
      <c r="I56" s="3" t="s">
        <v>313</v>
      </c>
      <c r="J56" s="75">
        <v>1992454.92</v>
      </c>
    </row>
    <row r="57" spans="1:10" ht="39" x14ac:dyDescent="0.3">
      <c r="A57" s="3" t="s">
        <v>44</v>
      </c>
      <c r="B57" s="3" t="s">
        <v>47</v>
      </c>
      <c r="C57" s="3" t="s">
        <v>54</v>
      </c>
      <c r="D57" s="3" t="s">
        <v>261</v>
      </c>
      <c r="E57" s="4" t="s">
        <v>10</v>
      </c>
      <c r="F57" s="3" t="s">
        <v>310</v>
      </c>
      <c r="G57" s="4" t="s">
        <v>12</v>
      </c>
      <c r="H57" s="3" t="s">
        <v>309</v>
      </c>
      <c r="I57" s="3" t="s">
        <v>313</v>
      </c>
      <c r="J57" s="75">
        <v>640520</v>
      </c>
    </row>
    <row r="58" spans="1:10" ht="39" x14ac:dyDescent="0.3">
      <c r="A58" s="3" t="s">
        <v>44</v>
      </c>
      <c r="B58" s="3" t="s">
        <v>47</v>
      </c>
      <c r="C58" s="3" t="s">
        <v>55</v>
      </c>
      <c r="D58" s="3" t="s">
        <v>261</v>
      </c>
      <c r="E58" s="4" t="s">
        <v>6</v>
      </c>
      <c r="F58" s="3" t="s">
        <v>8</v>
      </c>
      <c r="H58" s="3" t="s">
        <v>545</v>
      </c>
      <c r="I58" s="3" t="s">
        <v>313</v>
      </c>
      <c r="J58" s="75">
        <v>35646.120000000003</v>
      </c>
    </row>
    <row r="59" spans="1:10" ht="39" x14ac:dyDescent="0.3">
      <c r="A59" s="3" t="s">
        <v>44</v>
      </c>
      <c r="B59" s="3" t="s">
        <v>47</v>
      </c>
      <c r="C59" s="3" t="s">
        <v>55</v>
      </c>
      <c r="D59" s="3" t="s">
        <v>261</v>
      </c>
      <c r="E59" s="4" t="s">
        <v>6</v>
      </c>
      <c r="F59" s="3" t="s">
        <v>9</v>
      </c>
      <c r="H59" s="3" t="s">
        <v>113</v>
      </c>
      <c r="I59" s="3" t="s">
        <v>317</v>
      </c>
      <c r="J59" s="75">
        <v>1064300</v>
      </c>
    </row>
    <row r="60" spans="1:10" ht="39" x14ac:dyDescent="0.3">
      <c r="A60" s="3" t="s">
        <v>44</v>
      </c>
      <c r="B60" s="3" t="s">
        <v>47</v>
      </c>
      <c r="C60" s="3" t="s">
        <v>55</v>
      </c>
      <c r="D60" s="3" t="s">
        <v>261</v>
      </c>
      <c r="E60" s="4" t="s">
        <v>6</v>
      </c>
      <c r="F60" s="3" t="s">
        <v>9</v>
      </c>
      <c r="H60" s="3" t="s">
        <v>604</v>
      </c>
      <c r="I60" s="3" t="s">
        <v>317</v>
      </c>
      <c r="J60" s="75">
        <v>60000</v>
      </c>
    </row>
    <row r="61" spans="1:10" ht="39" x14ac:dyDescent="0.3">
      <c r="A61" s="3" t="s">
        <v>44</v>
      </c>
      <c r="B61" s="3" t="s">
        <v>47</v>
      </c>
      <c r="C61" s="3" t="s">
        <v>55</v>
      </c>
      <c r="D61" s="3" t="s">
        <v>261</v>
      </c>
      <c r="E61" s="4" t="s">
        <v>6</v>
      </c>
      <c r="F61" s="3" t="s">
        <v>9</v>
      </c>
      <c r="H61" s="3" t="s">
        <v>114</v>
      </c>
      <c r="I61" s="3" t="s">
        <v>317</v>
      </c>
      <c r="J61" s="75">
        <v>6468000</v>
      </c>
    </row>
    <row r="62" spans="1:10" ht="39" x14ac:dyDescent="0.3">
      <c r="A62" s="3" t="s">
        <v>44</v>
      </c>
      <c r="B62" s="3" t="s">
        <v>47</v>
      </c>
      <c r="C62" s="3" t="s">
        <v>55</v>
      </c>
      <c r="D62" s="3" t="s">
        <v>261</v>
      </c>
      <c r="E62" s="4" t="s">
        <v>6</v>
      </c>
      <c r="F62" s="3" t="s">
        <v>9</v>
      </c>
      <c r="H62" s="3" t="s">
        <v>115</v>
      </c>
      <c r="I62" s="3" t="s">
        <v>317</v>
      </c>
      <c r="J62" s="75">
        <v>45000</v>
      </c>
    </row>
    <row r="63" spans="1:10" ht="39" x14ac:dyDescent="0.3">
      <c r="A63" s="3" t="s">
        <v>44</v>
      </c>
      <c r="B63" s="3" t="s">
        <v>47</v>
      </c>
      <c r="C63" s="3" t="s">
        <v>55</v>
      </c>
      <c r="D63" s="3" t="s">
        <v>261</v>
      </c>
      <c r="E63" s="4" t="s">
        <v>6</v>
      </c>
      <c r="F63" s="3" t="s">
        <v>9</v>
      </c>
      <c r="H63" s="3" t="s">
        <v>118</v>
      </c>
      <c r="I63" s="3" t="s">
        <v>317</v>
      </c>
      <c r="J63" s="75">
        <v>185000</v>
      </c>
    </row>
    <row r="64" spans="1:10" ht="39" x14ac:dyDescent="0.3">
      <c r="A64" s="3" t="s">
        <v>44</v>
      </c>
      <c r="B64" s="3" t="s">
        <v>47</v>
      </c>
      <c r="C64" s="3" t="s">
        <v>55</v>
      </c>
      <c r="D64" s="3" t="s">
        <v>261</v>
      </c>
      <c r="E64" s="4" t="s">
        <v>6</v>
      </c>
      <c r="F64" s="3" t="s">
        <v>9</v>
      </c>
      <c r="H64" s="3" t="s">
        <v>116</v>
      </c>
      <c r="I64" s="3" t="s">
        <v>317</v>
      </c>
      <c r="J64" s="75">
        <v>415000</v>
      </c>
    </row>
    <row r="65" spans="1:10" ht="39" x14ac:dyDescent="0.3">
      <c r="A65" s="3" t="s">
        <v>44</v>
      </c>
      <c r="B65" s="3" t="s">
        <v>47</v>
      </c>
      <c r="C65" s="3" t="s">
        <v>55</v>
      </c>
      <c r="D65" s="3" t="s">
        <v>261</v>
      </c>
      <c r="E65" s="4" t="s">
        <v>6</v>
      </c>
      <c r="F65" s="3" t="s">
        <v>9</v>
      </c>
      <c r="H65" s="3" t="s">
        <v>117</v>
      </c>
      <c r="I65" s="3" t="s">
        <v>317</v>
      </c>
      <c r="J65" s="75">
        <v>60000</v>
      </c>
    </row>
    <row r="66" spans="1:10" ht="39" x14ac:dyDescent="0.3">
      <c r="A66" s="3" t="s">
        <v>44</v>
      </c>
      <c r="B66" s="3" t="s">
        <v>47</v>
      </c>
      <c r="C66" s="3" t="s">
        <v>55</v>
      </c>
      <c r="D66" s="3" t="s">
        <v>261</v>
      </c>
      <c r="E66" s="4" t="s">
        <v>6</v>
      </c>
      <c r="F66" s="3" t="s">
        <v>9</v>
      </c>
      <c r="H66" s="3" t="s">
        <v>173</v>
      </c>
      <c r="I66" s="3" t="s">
        <v>317</v>
      </c>
      <c r="J66" s="75">
        <v>46000</v>
      </c>
    </row>
    <row r="67" spans="1:10" ht="39" x14ac:dyDescent="0.3">
      <c r="A67" s="3" t="s">
        <v>44</v>
      </c>
      <c r="B67" s="3" t="s">
        <v>47</v>
      </c>
      <c r="C67" s="3" t="s">
        <v>55</v>
      </c>
      <c r="D67" s="3" t="s">
        <v>261</v>
      </c>
      <c r="E67" s="4" t="s">
        <v>6</v>
      </c>
      <c r="F67" s="3" t="s">
        <v>9</v>
      </c>
      <c r="H67" s="3" t="s">
        <v>119</v>
      </c>
      <c r="I67" s="3" t="s">
        <v>317</v>
      </c>
      <c r="J67" s="75">
        <v>249381</v>
      </c>
    </row>
    <row r="68" spans="1:10" ht="39" x14ac:dyDescent="0.3">
      <c r="A68" s="3" t="s">
        <v>44</v>
      </c>
      <c r="B68" s="3" t="s">
        <v>47</v>
      </c>
      <c r="C68" s="3" t="s">
        <v>55</v>
      </c>
      <c r="D68" s="3" t="s">
        <v>261</v>
      </c>
      <c r="E68" s="4" t="s">
        <v>6</v>
      </c>
      <c r="F68" s="3" t="s">
        <v>9</v>
      </c>
      <c r="G68" s="4" t="s">
        <v>18</v>
      </c>
      <c r="H68" s="3" t="s">
        <v>260</v>
      </c>
      <c r="I68" s="3" t="s">
        <v>317</v>
      </c>
      <c r="J68" s="75">
        <v>5000</v>
      </c>
    </row>
    <row r="69" spans="1:10" ht="39" x14ac:dyDescent="0.3">
      <c r="A69" s="3" t="s">
        <v>44</v>
      </c>
      <c r="B69" s="3" t="s">
        <v>47</v>
      </c>
      <c r="C69" s="3" t="s">
        <v>55</v>
      </c>
      <c r="D69" s="3" t="s">
        <v>261</v>
      </c>
      <c r="E69" s="4" t="s">
        <v>13</v>
      </c>
      <c r="F69" s="3" t="s">
        <v>11</v>
      </c>
      <c r="H69" s="3" t="s">
        <v>559</v>
      </c>
      <c r="I69" s="3" t="s">
        <v>313</v>
      </c>
      <c r="J69" s="75">
        <v>2324530.7400000002</v>
      </c>
    </row>
    <row r="70" spans="1:10" ht="39" x14ac:dyDescent="0.3">
      <c r="A70" s="3" t="s">
        <v>44</v>
      </c>
      <c r="B70" s="3" t="s">
        <v>47</v>
      </c>
      <c r="C70" s="3" t="s">
        <v>55</v>
      </c>
      <c r="D70" s="3" t="s">
        <v>261</v>
      </c>
      <c r="E70" s="4" t="s">
        <v>10</v>
      </c>
      <c r="F70" s="3" t="s">
        <v>310</v>
      </c>
      <c r="G70" s="4" t="s">
        <v>12</v>
      </c>
      <c r="H70" s="3" t="s">
        <v>309</v>
      </c>
      <c r="I70" s="3" t="s">
        <v>313</v>
      </c>
      <c r="J70" s="75">
        <v>800650</v>
      </c>
    </row>
    <row r="71" spans="1:10" ht="39" x14ac:dyDescent="0.3">
      <c r="A71" s="3" t="s">
        <v>44</v>
      </c>
      <c r="B71" s="3" t="s">
        <v>47</v>
      </c>
      <c r="C71" s="3" t="s">
        <v>56</v>
      </c>
      <c r="D71" s="3" t="s">
        <v>261</v>
      </c>
      <c r="E71" s="4" t="s">
        <v>6</v>
      </c>
      <c r="F71" s="3" t="s">
        <v>8</v>
      </c>
      <c r="H71" s="3" t="s">
        <v>545</v>
      </c>
      <c r="I71" s="3" t="s">
        <v>313</v>
      </c>
      <c r="J71" s="75">
        <v>80716.12</v>
      </c>
    </row>
    <row r="72" spans="1:10" ht="39" x14ac:dyDescent="0.3">
      <c r="A72" s="3" t="s">
        <v>44</v>
      </c>
      <c r="B72" s="3" t="s">
        <v>47</v>
      </c>
      <c r="C72" s="3" t="s">
        <v>56</v>
      </c>
      <c r="D72" s="3" t="s">
        <v>261</v>
      </c>
      <c r="E72" s="4" t="s">
        <v>6</v>
      </c>
      <c r="F72" s="3" t="s">
        <v>9</v>
      </c>
      <c r="G72" s="4" t="s">
        <v>21</v>
      </c>
      <c r="H72" s="3" t="s">
        <v>577</v>
      </c>
      <c r="I72" s="3" t="s">
        <v>317</v>
      </c>
      <c r="J72" s="75">
        <v>400000</v>
      </c>
    </row>
    <row r="73" spans="1:10" ht="39" x14ac:dyDescent="0.3">
      <c r="A73" s="3" t="s">
        <v>44</v>
      </c>
      <c r="B73" s="3" t="s">
        <v>47</v>
      </c>
      <c r="C73" s="3" t="s">
        <v>56</v>
      </c>
      <c r="D73" s="3" t="s">
        <v>261</v>
      </c>
      <c r="E73" s="4" t="s">
        <v>6</v>
      </c>
      <c r="F73" s="3" t="s">
        <v>9</v>
      </c>
      <c r="H73" s="3" t="s">
        <v>86</v>
      </c>
      <c r="I73" s="3" t="s">
        <v>317</v>
      </c>
      <c r="J73" s="75">
        <v>7190.0000000000018</v>
      </c>
    </row>
    <row r="74" spans="1:10" ht="39" x14ac:dyDescent="0.3">
      <c r="A74" s="3" t="s">
        <v>44</v>
      </c>
      <c r="B74" s="3" t="s">
        <v>47</v>
      </c>
      <c r="C74" s="3" t="s">
        <v>56</v>
      </c>
      <c r="D74" s="3" t="s">
        <v>261</v>
      </c>
      <c r="E74" s="4" t="s">
        <v>6</v>
      </c>
      <c r="F74" s="3" t="s">
        <v>9</v>
      </c>
      <c r="H74" s="3" t="s">
        <v>87</v>
      </c>
      <c r="I74" s="3" t="s">
        <v>317</v>
      </c>
      <c r="J74" s="75">
        <v>120000</v>
      </c>
    </row>
    <row r="75" spans="1:10" ht="39" x14ac:dyDescent="0.3">
      <c r="A75" s="3" t="s">
        <v>44</v>
      </c>
      <c r="B75" s="3" t="s">
        <v>47</v>
      </c>
      <c r="C75" s="3" t="s">
        <v>56</v>
      </c>
      <c r="D75" s="3" t="s">
        <v>261</v>
      </c>
      <c r="E75" s="4" t="s">
        <v>6</v>
      </c>
      <c r="F75" s="3" t="s">
        <v>9</v>
      </c>
      <c r="H75" s="3" t="s">
        <v>88</v>
      </c>
      <c r="I75" s="3" t="s">
        <v>317</v>
      </c>
      <c r="J75" s="75">
        <v>30000</v>
      </c>
    </row>
    <row r="76" spans="1:10" ht="39" x14ac:dyDescent="0.3">
      <c r="A76" s="3" t="s">
        <v>44</v>
      </c>
      <c r="B76" s="3" t="s">
        <v>47</v>
      </c>
      <c r="C76" s="3" t="s">
        <v>56</v>
      </c>
      <c r="D76" s="3" t="s">
        <v>261</v>
      </c>
      <c r="E76" s="4" t="s">
        <v>6</v>
      </c>
      <c r="F76" s="3" t="s">
        <v>9</v>
      </c>
      <c r="H76" s="3" t="s">
        <v>89</v>
      </c>
      <c r="I76" s="3" t="s">
        <v>317</v>
      </c>
      <c r="J76" s="75">
        <v>30000</v>
      </c>
    </row>
    <row r="77" spans="1:10" ht="39" x14ac:dyDescent="0.3">
      <c r="A77" s="3" t="s">
        <v>44</v>
      </c>
      <c r="B77" s="3" t="s">
        <v>47</v>
      </c>
      <c r="C77" s="3" t="s">
        <v>56</v>
      </c>
      <c r="D77" s="3" t="s">
        <v>261</v>
      </c>
      <c r="E77" s="4" t="s">
        <v>6</v>
      </c>
      <c r="F77" s="3" t="s">
        <v>9</v>
      </c>
      <c r="H77" s="3" t="s">
        <v>90</v>
      </c>
      <c r="I77" s="3" t="s">
        <v>317</v>
      </c>
      <c r="J77" s="75">
        <v>30000</v>
      </c>
    </row>
    <row r="78" spans="1:10" ht="39" x14ac:dyDescent="0.3">
      <c r="A78" s="3" t="s">
        <v>44</v>
      </c>
      <c r="B78" s="3" t="s">
        <v>47</v>
      </c>
      <c r="C78" s="3" t="s">
        <v>56</v>
      </c>
      <c r="D78" s="3" t="s">
        <v>261</v>
      </c>
      <c r="E78" s="4" t="s">
        <v>6</v>
      </c>
      <c r="F78" s="3" t="s">
        <v>9</v>
      </c>
      <c r="H78" s="3" t="s">
        <v>91</v>
      </c>
      <c r="I78" s="3" t="s">
        <v>317</v>
      </c>
      <c r="J78" s="75">
        <v>1047703</v>
      </c>
    </row>
    <row r="79" spans="1:10" ht="39" x14ac:dyDescent="0.3">
      <c r="A79" s="3" t="s">
        <v>44</v>
      </c>
      <c r="B79" s="3" t="s">
        <v>47</v>
      </c>
      <c r="C79" s="3" t="s">
        <v>56</v>
      </c>
      <c r="D79" s="3" t="s">
        <v>261</v>
      </c>
      <c r="E79" s="4" t="s">
        <v>6</v>
      </c>
      <c r="F79" s="3" t="s">
        <v>9</v>
      </c>
      <c r="H79" s="3" t="s">
        <v>92</v>
      </c>
      <c r="I79" s="3" t="s">
        <v>317</v>
      </c>
      <c r="J79" s="75">
        <v>450000</v>
      </c>
    </row>
    <row r="80" spans="1:10" ht="39" x14ac:dyDescent="0.3">
      <c r="A80" s="3" t="s">
        <v>44</v>
      </c>
      <c r="B80" s="3" t="s">
        <v>47</v>
      </c>
      <c r="C80" s="3" t="s">
        <v>56</v>
      </c>
      <c r="D80" s="3" t="s">
        <v>261</v>
      </c>
      <c r="E80" s="4" t="s">
        <v>6</v>
      </c>
      <c r="F80" s="3" t="s">
        <v>9</v>
      </c>
      <c r="H80" s="3" t="s">
        <v>93</v>
      </c>
      <c r="I80" s="3" t="s">
        <v>317</v>
      </c>
      <c r="J80" s="75">
        <v>4827218</v>
      </c>
    </row>
    <row r="81" spans="1:10" ht="39" x14ac:dyDescent="0.3">
      <c r="A81" s="3" t="s">
        <v>44</v>
      </c>
      <c r="B81" s="3" t="s">
        <v>47</v>
      </c>
      <c r="C81" s="3" t="s">
        <v>56</v>
      </c>
      <c r="D81" s="3" t="s">
        <v>261</v>
      </c>
      <c r="E81" s="4" t="s">
        <v>6</v>
      </c>
      <c r="F81" s="3" t="s">
        <v>9</v>
      </c>
      <c r="H81" s="3" t="s">
        <v>94</v>
      </c>
      <c r="I81" s="3" t="s">
        <v>317</v>
      </c>
      <c r="J81" s="75">
        <v>3436267</v>
      </c>
    </row>
    <row r="82" spans="1:10" ht="39" x14ac:dyDescent="0.3">
      <c r="A82" s="3" t="s">
        <v>44</v>
      </c>
      <c r="B82" s="3" t="s">
        <v>47</v>
      </c>
      <c r="C82" s="3" t="s">
        <v>56</v>
      </c>
      <c r="D82" s="3" t="s">
        <v>261</v>
      </c>
      <c r="E82" s="4" t="s">
        <v>6</v>
      </c>
      <c r="F82" s="3" t="s">
        <v>9</v>
      </c>
      <c r="H82" s="3" t="s">
        <v>95</v>
      </c>
      <c r="I82" s="3" t="s">
        <v>317</v>
      </c>
      <c r="J82" s="75">
        <v>25000</v>
      </c>
    </row>
    <row r="83" spans="1:10" ht="39" x14ac:dyDescent="0.3">
      <c r="A83" s="3" t="s">
        <v>44</v>
      </c>
      <c r="B83" s="3" t="s">
        <v>47</v>
      </c>
      <c r="C83" s="3" t="s">
        <v>56</v>
      </c>
      <c r="D83" s="3" t="s">
        <v>261</v>
      </c>
      <c r="E83" s="4" t="s">
        <v>6</v>
      </c>
      <c r="F83" s="3" t="s">
        <v>9</v>
      </c>
      <c r="H83" s="3" t="s">
        <v>185</v>
      </c>
      <c r="I83" s="3" t="s">
        <v>317</v>
      </c>
      <c r="J83" s="75">
        <v>215000</v>
      </c>
    </row>
    <row r="84" spans="1:10" ht="39" x14ac:dyDescent="0.3">
      <c r="A84" s="3" t="s">
        <v>44</v>
      </c>
      <c r="B84" s="3" t="s">
        <v>47</v>
      </c>
      <c r="C84" s="3" t="s">
        <v>56</v>
      </c>
      <c r="D84" s="3" t="s">
        <v>261</v>
      </c>
      <c r="E84" s="4" t="s">
        <v>6</v>
      </c>
      <c r="F84" s="3" t="s">
        <v>9</v>
      </c>
      <c r="H84" s="3" t="s">
        <v>186</v>
      </c>
      <c r="I84" s="3" t="s">
        <v>317</v>
      </c>
      <c r="J84" s="75">
        <v>35000</v>
      </c>
    </row>
    <row r="85" spans="1:10" ht="39" x14ac:dyDescent="0.3">
      <c r="A85" s="3" t="s">
        <v>44</v>
      </c>
      <c r="B85" s="3" t="s">
        <v>47</v>
      </c>
      <c r="C85" s="3" t="s">
        <v>56</v>
      </c>
      <c r="D85" s="3" t="s">
        <v>261</v>
      </c>
      <c r="E85" s="4" t="s">
        <v>6</v>
      </c>
      <c r="F85" s="3" t="s">
        <v>9</v>
      </c>
      <c r="H85" s="3" t="s">
        <v>187</v>
      </c>
      <c r="I85" s="3" t="s">
        <v>317</v>
      </c>
      <c r="J85" s="75">
        <v>30000</v>
      </c>
    </row>
    <row r="86" spans="1:10" ht="39" x14ac:dyDescent="0.3">
      <c r="A86" s="3" t="s">
        <v>44</v>
      </c>
      <c r="B86" s="3" t="s">
        <v>47</v>
      </c>
      <c r="C86" s="3" t="s">
        <v>56</v>
      </c>
      <c r="D86" s="3" t="s">
        <v>261</v>
      </c>
      <c r="E86" s="4" t="s">
        <v>6</v>
      </c>
      <c r="F86" s="3" t="s">
        <v>9</v>
      </c>
      <c r="H86" s="3" t="s">
        <v>188</v>
      </c>
      <c r="I86" s="3" t="s">
        <v>317</v>
      </c>
      <c r="J86" s="75">
        <v>80000</v>
      </c>
    </row>
    <row r="87" spans="1:10" ht="39" x14ac:dyDescent="0.3">
      <c r="A87" s="3" t="s">
        <v>44</v>
      </c>
      <c r="B87" s="3" t="s">
        <v>47</v>
      </c>
      <c r="C87" s="3" t="s">
        <v>56</v>
      </c>
      <c r="D87" s="3" t="s">
        <v>261</v>
      </c>
      <c r="E87" s="4" t="s">
        <v>6</v>
      </c>
      <c r="F87" s="3" t="s">
        <v>9</v>
      </c>
      <c r="H87" s="3" t="s">
        <v>189</v>
      </c>
      <c r="I87" s="3" t="s">
        <v>317</v>
      </c>
      <c r="J87" s="75">
        <v>500000</v>
      </c>
    </row>
    <row r="88" spans="1:10" ht="39" x14ac:dyDescent="0.3">
      <c r="A88" s="3" t="s">
        <v>44</v>
      </c>
      <c r="B88" s="3" t="s">
        <v>47</v>
      </c>
      <c r="C88" s="3" t="s">
        <v>56</v>
      </c>
      <c r="D88" s="3" t="s">
        <v>261</v>
      </c>
      <c r="E88" s="4" t="s">
        <v>6</v>
      </c>
      <c r="F88" s="3" t="s">
        <v>9</v>
      </c>
      <c r="H88" s="3" t="s">
        <v>190</v>
      </c>
      <c r="I88" s="3" t="s">
        <v>317</v>
      </c>
      <c r="J88" s="75">
        <v>150000</v>
      </c>
    </row>
    <row r="89" spans="1:10" ht="39" x14ac:dyDescent="0.3">
      <c r="A89" s="3" t="s">
        <v>44</v>
      </c>
      <c r="B89" s="3" t="s">
        <v>47</v>
      </c>
      <c r="C89" s="3" t="s">
        <v>56</v>
      </c>
      <c r="D89" s="3" t="s">
        <v>261</v>
      </c>
      <c r="E89" s="4" t="s">
        <v>6</v>
      </c>
      <c r="F89" s="3" t="s">
        <v>9</v>
      </c>
      <c r="H89" s="3" t="s">
        <v>578</v>
      </c>
      <c r="I89" s="3" t="s">
        <v>317</v>
      </c>
      <c r="J89" s="75">
        <v>60000</v>
      </c>
    </row>
    <row r="90" spans="1:10" ht="39" x14ac:dyDescent="0.3">
      <c r="A90" s="3" t="s">
        <v>44</v>
      </c>
      <c r="B90" s="3" t="s">
        <v>47</v>
      </c>
      <c r="C90" s="3" t="s">
        <v>56</v>
      </c>
      <c r="D90" s="3" t="s">
        <v>261</v>
      </c>
      <c r="E90" s="4" t="s">
        <v>6</v>
      </c>
      <c r="F90" s="3" t="s">
        <v>9</v>
      </c>
      <c r="H90" s="3" t="s">
        <v>191</v>
      </c>
      <c r="I90" s="3" t="s">
        <v>317</v>
      </c>
      <c r="J90" s="75">
        <v>378437</v>
      </c>
    </row>
    <row r="91" spans="1:10" ht="39" x14ac:dyDescent="0.3">
      <c r="A91" s="3" t="s">
        <v>44</v>
      </c>
      <c r="B91" s="3" t="s">
        <v>47</v>
      </c>
      <c r="C91" s="3" t="s">
        <v>56</v>
      </c>
      <c r="D91" s="3" t="s">
        <v>261</v>
      </c>
      <c r="E91" s="4" t="s">
        <v>6</v>
      </c>
      <c r="F91" s="3" t="s">
        <v>9</v>
      </c>
      <c r="H91" s="3" t="s">
        <v>192</v>
      </c>
      <c r="I91" s="3" t="s">
        <v>317</v>
      </c>
      <c r="J91" s="75">
        <v>105000</v>
      </c>
    </row>
    <row r="92" spans="1:10" ht="39" x14ac:dyDescent="0.3">
      <c r="A92" s="3" t="s">
        <v>44</v>
      </c>
      <c r="B92" s="3" t="s">
        <v>47</v>
      </c>
      <c r="C92" s="3" t="s">
        <v>56</v>
      </c>
      <c r="D92" s="3" t="s">
        <v>261</v>
      </c>
      <c r="E92" s="4" t="s">
        <v>6</v>
      </c>
      <c r="F92" s="3" t="s">
        <v>9</v>
      </c>
      <c r="H92" s="3" t="s">
        <v>193</v>
      </c>
      <c r="I92" s="3" t="s">
        <v>317</v>
      </c>
      <c r="J92" s="75">
        <v>100000</v>
      </c>
    </row>
    <row r="93" spans="1:10" ht="39" x14ac:dyDescent="0.3">
      <c r="A93" s="3" t="s">
        <v>44</v>
      </c>
      <c r="B93" s="3" t="s">
        <v>47</v>
      </c>
      <c r="C93" s="3" t="s">
        <v>56</v>
      </c>
      <c r="D93" s="3" t="s">
        <v>261</v>
      </c>
      <c r="E93" s="4" t="s">
        <v>6</v>
      </c>
      <c r="F93" s="3" t="s">
        <v>9</v>
      </c>
      <c r="H93" s="3" t="s">
        <v>194</v>
      </c>
      <c r="I93" s="3" t="s">
        <v>317</v>
      </c>
      <c r="J93" s="75">
        <v>74000</v>
      </c>
    </row>
    <row r="94" spans="1:10" ht="39" x14ac:dyDescent="0.3">
      <c r="A94" s="3" t="s">
        <v>44</v>
      </c>
      <c r="B94" s="3" t="s">
        <v>47</v>
      </c>
      <c r="C94" s="3" t="s">
        <v>56</v>
      </c>
      <c r="D94" s="3" t="s">
        <v>261</v>
      </c>
      <c r="E94" s="4" t="s">
        <v>6</v>
      </c>
      <c r="F94" s="3" t="s">
        <v>9</v>
      </c>
      <c r="H94" s="3" t="s">
        <v>195</v>
      </c>
      <c r="I94" s="3" t="s">
        <v>317</v>
      </c>
      <c r="J94" s="75">
        <v>440000</v>
      </c>
    </row>
    <row r="95" spans="1:10" ht="39" x14ac:dyDescent="0.3">
      <c r="A95" s="3" t="s">
        <v>44</v>
      </c>
      <c r="B95" s="3" t="s">
        <v>47</v>
      </c>
      <c r="C95" s="3" t="s">
        <v>56</v>
      </c>
      <c r="D95" s="3" t="s">
        <v>261</v>
      </c>
      <c r="E95" s="4" t="s">
        <v>6</v>
      </c>
      <c r="F95" s="3" t="s">
        <v>9</v>
      </c>
      <c r="H95" s="3" t="s">
        <v>196</v>
      </c>
      <c r="I95" s="3" t="s">
        <v>317</v>
      </c>
      <c r="J95" s="75">
        <v>390000</v>
      </c>
    </row>
    <row r="96" spans="1:10" ht="39" x14ac:dyDescent="0.3">
      <c r="A96" s="3" t="s">
        <v>44</v>
      </c>
      <c r="B96" s="3" t="s">
        <v>47</v>
      </c>
      <c r="C96" s="3" t="s">
        <v>56</v>
      </c>
      <c r="D96" s="3" t="s">
        <v>261</v>
      </c>
      <c r="E96" s="4" t="s">
        <v>6</v>
      </c>
      <c r="F96" s="3" t="s">
        <v>9</v>
      </c>
      <c r="H96" s="3" t="s">
        <v>248</v>
      </c>
      <c r="I96" s="3" t="s">
        <v>317</v>
      </c>
      <c r="J96" s="75">
        <v>246000</v>
      </c>
    </row>
    <row r="97" spans="1:10" ht="39" x14ac:dyDescent="0.3">
      <c r="A97" s="3" t="s">
        <v>44</v>
      </c>
      <c r="B97" s="3" t="s">
        <v>47</v>
      </c>
      <c r="C97" s="3" t="s">
        <v>56</v>
      </c>
      <c r="D97" s="3" t="s">
        <v>261</v>
      </c>
      <c r="E97" s="4" t="s">
        <v>6</v>
      </c>
      <c r="F97" s="3" t="s">
        <v>9</v>
      </c>
      <c r="G97" s="4" t="s">
        <v>18</v>
      </c>
      <c r="H97" s="3" t="s">
        <v>260</v>
      </c>
      <c r="I97" s="3" t="s">
        <v>317</v>
      </c>
      <c r="J97" s="75">
        <v>35000</v>
      </c>
    </row>
    <row r="98" spans="1:10" ht="39" x14ac:dyDescent="0.3">
      <c r="A98" s="3" t="s">
        <v>44</v>
      </c>
      <c r="B98" s="3" t="s">
        <v>47</v>
      </c>
      <c r="C98" s="3" t="s">
        <v>56</v>
      </c>
      <c r="D98" s="3" t="s">
        <v>261</v>
      </c>
      <c r="E98" s="4" t="s">
        <v>17</v>
      </c>
      <c r="F98" s="3" t="s">
        <v>7</v>
      </c>
      <c r="H98" s="3" t="s">
        <v>254</v>
      </c>
      <c r="I98" s="3" t="s">
        <v>313</v>
      </c>
      <c r="J98" s="75">
        <v>1000</v>
      </c>
    </row>
    <row r="99" spans="1:10" ht="39" x14ac:dyDescent="0.3">
      <c r="A99" s="3" t="s">
        <v>44</v>
      </c>
      <c r="B99" s="3" t="s">
        <v>47</v>
      </c>
      <c r="C99" s="3" t="s">
        <v>56</v>
      </c>
      <c r="D99" s="3" t="s">
        <v>261</v>
      </c>
      <c r="E99" s="4" t="s">
        <v>13</v>
      </c>
      <c r="F99" s="3" t="s">
        <v>11</v>
      </c>
      <c r="H99" s="3" t="s">
        <v>559</v>
      </c>
      <c r="I99" s="3" t="s">
        <v>313</v>
      </c>
      <c r="J99" s="75">
        <v>2324530.7400000002</v>
      </c>
    </row>
    <row r="100" spans="1:10" ht="39" x14ac:dyDescent="0.3">
      <c r="A100" s="3" t="s">
        <v>44</v>
      </c>
      <c r="B100" s="3" t="s">
        <v>47</v>
      </c>
      <c r="C100" s="3" t="s">
        <v>56</v>
      </c>
      <c r="D100" s="3" t="s">
        <v>261</v>
      </c>
      <c r="E100" s="4" t="s">
        <v>10</v>
      </c>
      <c r="F100" s="3" t="s">
        <v>310</v>
      </c>
      <c r="G100" s="4" t="s">
        <v>12</v>
      </c>
      <c r="H100" s="3" t="s">
        <v>309</v>
      </c>
      <c r="I100" s="3" t="s">
        <v>313</v>
      </c>
      <c r="J100" s="75">
        <v>800650</v>
      </c>
    </row>
    <row r="101" spans="1:10" ht="39" x14ac:dyDescent="0.3">
      <c r="A101" s="3" t="s">
        <v>44</v>
      </c>
      <c r="B101" s="3" t="s">
        <v>47</v>
      </c>
      <c r="C101" s="3" t="s">
        <v>57</v>
      </c>
      <c r="D101" s="3" t="s">
        <v>261</v>
      </c>
      <c r="E101" s="4" t="s">
        <v>6</v>
      </c>
      <c r="F101" s="3" t="s">
        <v>8</v>
      </c>
      <c r="H101" s="3" t="s">
        <v>545</v>
      </c>
      <c r="I101" s="3" t="s">
        <v>313</v>
      </c>
      <c r="J101" s="75">
        <v>55716.12</v>
      </c>
    </row>
    <row r="102" spans="1:10" ht="39" x14ac:dyDescent="0.3">
      <c r="A102" s="3" t="s">
        <v>44</v>
      </c>
      <c r="B102" s="3" t="s">
        <v>47</v>
      </c>
      <c r="C102" s="3" t="s">
        <v>57</v>
      </c>
      <c r="D102" s="3" t="s">
        <v>261</v>
      </c>
      <c r="E102" s="4" t="s">
        <v>6</v>
      </c>
      <c r="F102" s="3" t="s">
        <v>9</v>
      </c>
      <c r="G102" s="4" t="s">
        <v>22</v>
      </c>
      <c r="H102" s="3" t="s">
        <v>76</v>
      </c>
      <c r="I102" s="3" t="s">
        <v>317</v>
      </c>
      <c r="J102" s="75">
        <v>3500000</v>
      </c>
    </row>
    <row r="103" spans="1:10" ht="39" x14ac:dyDescent="0.3">
      <c r="A103" s="3" t="s">
        <v>44</v>
      </c>
      <c r="B103" s="3" t="s">
        <v>47</v>
      </c>
      <c r="C103" s="3" t="s">
        <v>57</v>
      </c>
      <c r="D103" s="3" t="s">
        <v>261</v>
      </c>
      <c r="E103" s="4" t="s">
        <v>6</v>
      </c>
      <c r="F103" s="3" t="s">
        <v>9</v>
      </c>
      <c r="H103" s="3" t="s">
        <v>96</v>
      </c>
      <c r="I103" s="3" t="s">
        <v>317</v>
      </c>
      <c r="J103" s="75">
        <v>710756</v>
      </c>
    </row>
    <row r="104" spans="1:10" ht="39" x14ac:dyDescent="0.3">
      <c r="A104" s="3" t="s">
        <v>44</v>
      </c>
      <c r="B104" s="3" t="s">
        <v>47</v>
      </c>
      <c r="C104" s="3" t="s">
        <v>57</v>
      </c>
      <c r="D104" s="3" t="s">
        <v>261</v>
      </c>
      <c r="E104" s="4" t="s">
        <v>6</v>
      </c>
      <c r="F104" s="3" t="s">
        <v>9</v>
      </c>
      <c r="H104" s="3" t="s">
        <v>1027</v>
      </c>
      <c r="I104" s="3" t="s">
        <v>317</v>
      </c>
      <c r="J104" s="75">
        <v>183000</v>
      </c>
    </row>
    <row r="105" spans="1:10" ht="39" x14ac:dyDescent="0.3">
      <c r="A105" s="3" t="s">
        <v>44</v>
      </c>
      <c r="B105" s="3" t="s">
        <v>47</v>
      </c>
      <c r="C105" s="3" t="s">
        <v>57</v>
      </c>
      <c r="D105" s="3" t="s">
        <v>261</v>
      </c>
      <c r="E105" s="4" t="s">
        <v>6</v>
      </c>
      <c r="F105" s="3" t="s">
        <v>9</v>
      </c>
      <c r="H105" s="3" t="s">
        <v>97</v>
      </c>
      <c r="I105" s="3" t="s">
        <v>317</v>
      </c>
      <c r="J105" s="75">
        <v>30000</v>
      </c>
    </row>
    <row r="106" spans="1:10" ht="39" x14ac:dyDescent="0.3">
      <c r="A106" s="3" t="s">
        <v>44</v>
      </c>
      <c r="B106" s="3" t="s">
        <v>47</v>
      </c>
      <c r="C106" s="3" t="s">
        <v>57</v>
      </c>
      <c r="D106" s="3" t="s">
        <v>261</v>
      </c>
      <c r="E106" s="4" t="s">
        <v>6</v>
      </c>
      <c r="F106" s="3" t="s">
        <v>9</v>
      </c>
      <c r="H106" s="3" t="s">
        <v>1028</v>
      </c>
      <c r="I106" s="3" t="s">
        <v>317</v>
      </c>
      <c r="J106" s="75">
        <v>30000</v>
      </c>
    </row>
    <row r="107" spans="1:10" ht="39" x14ac:dyDescent="0.3">
      <c r="A107" s="3" t="s">
        <v>44</v>
      </c>
      <c r="B107" s="3" t="s">
        <v>47</v>
      </c>
      <c r="C107" s="3" t="s">
        <v>57</v>
      </c>
      <c r="D107" s="3" t="s">
        <v>261</v>
      </c>
      <c r="E107" s="4" t="s">
        <v>6</v>
      </c>
      <c r="F107" s="3" t="s">
        <v>9</v>
      </c>
      <c r="H107" s="3" t="s">
        <v>1029</v>
      </c>
      <c r="I107" s="3" t="s">
        <v>317</v>
      </c>
      <c r="J107" s="75">
        <v>85000</v>
      </c>
    </row>
    <row r="108" spans="1:10" ht="39" x14ac:dyDescent="0.3">
      <c r="A108" s="3" t="s">
        <v>44</v>
      </c>
      <c r="B108" s="3" t="s">
        <v>47</v>
      </c>
      <c r="C108" s="3" t="s">
        <v>57</v>
      </c>
      <c r="D108" s="3" t="s">
        <v>261</v>
      </c>
      <c r="E108" s="4" t="s">
        <v>6</v>
      </c>
      <c r="F108" s="3" t="s">
        <v>9</v>
      </c>
      <c r="H108" s="3" t="s">
        <v>98</v>
      </c>
      <c r="I108" s="3" t="s">
        <v>317</v>
      </c>
      <c r="J108" s="75">
        <v>50000</v>
      </c>
    </row>
    <row r="109" spans="1:10" ht="39" x14ac:dyDescent="0.3">
      <c r="A109" s="3" t="s">
        <v>44</v>
      </c>
      <c r="B109" s="3" t="s">
        <v>47</v>
      </c>
      <c r="C109" s="3" t="s">
        <v>57</v>
      </c>
      <c r="D109" s="3" t="s">
        <v>261</v>
      </c>
      <c r="E109" s="4" t="s">
        <v>6</v>
      </c>
      <c r="F109" s="3" t="s">
        <v>9</v>
      </c>
      <c r="H109" s="3" t="s">
        <v>99</v>
      </c>
      <c r="I109" s="3" t="s">
        <v>317</v>
      </c>
      <c r="J109" s="75">
        <v>368486</v>
      </c>
    </row>
    <row r="110" spans="1:10" ht="39" x14ac:dyDescent="0.3">
      <c r="A110" s="3" t="s">
        <v>44</v>
      </c>
      <c r="B110" s="3" t="s">
        <v>47</v>
      </c>
      <c r="C110" s="3" t="s">
        <v>57</v>
      </c>
      <c r="D110" s="3" t="s">
        <v>261</v>
      </c>
      <c r="E110" s="4" t="s">
        <v>6</v>
      </c>
      <c r="F110" s="3" t="s">
        <v>9</v>
      </c>
      <c r="H110" s="3" t="s">
        <v>206</v>
      </c>
      <c r="I110" s="3" t="s">
        <v>317</v>
      </c>
      <c r="J110" s="75">
        <v>100000</v>
      </c>
    </row>
    <row r="111" spans="1:10" ht="39" x14ac:dyDescent="0.3">
      <c r="A111" s="3" t="s">
        <v>44</v>
      </c>
      <c r="B111" s="3" t="s">
        <v>47</v>
      </c>
      <c r="C111" s="3" t="s">
        <v>57</v>
      </c>
      <c r="D111" s="3" t="s">
        <v>261</v>
      </c>
      <c r="E111" s="4" t="s">
        <v>6</v>
      </c>
      <c r="F111" s="3" t="s">
        <v>9</v>
      </c>
      <c r="H111" s="3" t="s">
        <v>207</v>
      </c>
      <c r="I111" s="3" t="s">
        <v>317</v>
      </c>
      <c r="J111" s="75">
        <v>75000</v>
      </c>
    </row>
    <row r="112" spans="1:10" ht="39" x14ac:dyDescent="0.3">
      <c r="A112" s="3" t="s">
        <v>44</v>
      </c>
      <c r="B112" s="3" t="s">
        <v>47</v>
      </c>
      <c r="C112" s="3" t="s">
        <v>57</v>
      </c>
      <c r="D112" s="3" t="s">
        <v>261</v>
      </c>
      <c r="E112" s="4" t="s">
        <v>6</v>
      </c>
      <c r="F112" s="3" t="s">
        <v>9</v>
      </c>
      <c r="G112" s="4" t="s">
        <v>18</v>
      </c>
      <c r="H112" s="3" t="s">
        <v>260</v>
      </c>
      <c r="I112" s="3" t="s">
        <v>317</v>
      </c>
      <c r="J112" s="75">
        <v>20000</v>
      </c>
    </row>
    <row r="113" spans="1:10" ht="39" x14ac:dyDescent="0.3">
      <c r="A113" s="3" t="s">
        <v>44</v>
      </c>
      <c r="B113" s="3" t="s">
        <v>47</v>
      </c>
      <c r="C113" s="3" t="s">
        <v>57</v>
      </c>
      <c r="D113" s="3" t="s">
        <v>261</v>
      </c>
      <c r="E113" s="4" t="s">
        <v>17</v>
      </c>
      <c r="F113" s="3" t="s">
        <v>7</v>
      </c>
      <c r="H113" s="3" t="s">
        <v>253</v>
      </c>
      <c r="I113" s="3" t="s">
        <v>313</v>
      </c>
      <c r="J113" s="75">
        <v>5000</v>
      </c>
    </row>
    <row r="114" spans="1:10" ht="39" x14ac:dyDescent="0.3">
      <c r="A114" s="3" t="s">
        <v>44</v>
      </c>
      <c r="B114" s="3" t="s">
        <v>47</v>
      </c>
      <c r="C114" s="3" t="s">
        <v>57</v>
      </c>
      <c r="D114" s="3" t="s">
        <v>261</v>
      </c>
      <c r="E114" s="4" t="s">
        <v>13</v>
      </c>
      <c r="F114" s="3" t="s">
        <v>11</v>
      </c>
      <c r="H114" s="3" t="s">
        <v>559</v>
      </c>
      <c r="I114" s="3" t="s">
        <v>313</v>
      </c>
      <c r="J114" s="75">
        <v>2158492.83</v>
      </c>
    </row>
    <row r="115" spans="1:10" ht="39" x14ac:dyDescent="0.3">
      <c r="A115" s="3" t="s">
        <v>44</v>
      </c>
      <c r="B115" s="3" t="s">
        <v>47</v>
      </c>
      <c r="C115" s="3" t="s">
        <v>57</v>
      </c>
      <c r="D115" s="3" t="s">
        <v>261</v>
      </c>
      <c r="E115" s="4" t="s">
        <v>10</v>
      </c>
      <c r="F115" s="3" t="s">
        <v>310</v>
      </c>
      <c r="G115" s="4" t="s">
        <v>12</v>
      </c>
      <c r="H115" s="3" t="s">
        <v>309</v>
      </c>
      <c r="I115" s="3" t="s">
        <v>313</v>
      </c>
      <c r="J115" s="75">
        <v>800650</v>
      </c>
    </row>
    <row r="116" spans="1:10" ht="39" x14ac:dyDescent="0.3">
      <c r="A116" s="3" t="s">
        <v>44</v>
      </c>
      <c r="B116" s="3" t="s">
        <v>47</v>
      </c>
      <c r="C116" s="3" t="s">
        <v>659</v>
      </c>
      <c r="D116" s="3" t="s">
        <v>261</v>
      </c>
      <c r="E116" s="4" t="s">
        <v>6</v>
      </c>
      <c r="F116" s="3" t="s">
        <v>8</v>
      </c>
      <c r="H116" s="3" t="s">
        <v>545</v>
      </c>
      <c r="I116" s="3" t="s">
        <v>313</v>
      </c>
      <c r="J116" s="75">
        <v>55716.12</v>
      </c>
    </row>
    <row r="117" spans="1:10" ht="39" x14ac:dyDescent="0.3">
      <c r="A117" s="3" t="s">
        <v>44</v>
      </c>
      <c r="B117" s="3" t="s">
        <v>47</v>
      </c>
      <c r="C117" s="3" t="s">
        <v>659</v>
      </c>
      <c r="D117" s="3" t="s">
        <v>261</v>
      </c>
      <c r="E117" s="4" t="s">
        <v>6</v>
      </c>
      <c r="F117" s="3" t="s">
        <v>9</v>
      </c>
      <c r="H117" s="3" t="s">
        <v>1025</v>
      </c>
      <c r="I117" s="3" t="s">
        <v>317</v>
      </c>
      <c r="J117" s="75">
        <v>105000</v>
      </c>
    </row>
    <row r="118" spans="1:10" ht="39" x14ac:dyDescent="0.3">
      <c r="A118" s="3" t="s">
        <v>44</v>
      </c>
      <c r="B118" s="3" t="s">
        <v>47</v>
      </c>
      <c r="C118" s="3" t="s">
        <v>659</v>
      </c>
      <c r="D118" s="3" t="s">
        <v>261</v>
      </c>
      <c r="E118" s="4" t="s">
        <v>6</v>
      </c>
      <c r="F118" s="3" t="s">
        <v>9</v>
      </c>
      <c r="H118" s="3" t="s">
        <v>1026</v>
      </c>
      <c r="I118" s="3" t="s">
        <v>317</v>
      </c>
      <c r="J118" s="75">
        <v>105000</v>
      </c>
    </row>
    <row r="119" spans="1:10" ht="39" x14ac:dyDescent="0.3">
      <c r="A119" s="3" t="s">
        <v>44</v>
      </c>
      <c r="B119" s="3" t="s">
        <v>47</v>
      </c>
      <c r="C119" s="3" t="s">
        <v>659</v>
      </c>
      <c r="D119" s="3" t="s">
        <v>261</v>
      </c>
      <c r="E119" s="4" t="s">
        <v>6</v>
      </c>
      <c r="F119" s="3" t="s">
        <v>9</v>
      </c>
      <c r="H119" s="3" t="s">
        <v>208</v>
      </c>
      <c r="I119" s="3" t="s">
        <v>317</v>
      </c>
      <c r="J119" s="75">
        <v>41000</v>
      </c>
    </row>
    <row r="120" spans="1:10" ht="39" x14ac:dyDescent="0.3">
      <c r="A120" s="3" t="s">
        <v>44</v>
      </c>
      <c r="B120" s="3" t="s">
        <v>47</v>
      </c>
      <c r="C120" s="3" t="s">
        <v>659</v>
      </c>
      <c r="D120" s="3" t="s">
        <v>261</v>
      </c>
      <c r="E120" s="4" t="s">
        <v>6</v>
      </c>
      <c r="F120" s="3" t="s">
        <v>9</v>
      </c>
      <c r="H120" s="3" t="s">
        <v>209</v>
      </c>
      <c r="I120" s="3" t="s">
        <v>317</v>
      </c>
      <c r="J120" s="75">
        <v>85000</v>
      </c>
    </row>
    <row r="121" spans="1:10" ht="39" x14ac:dyDescent="0.3">
      <c r="A121" s="3" t="s">
        <v>44</v>
      </c>
      <c r="B121" s="3" t="s">
        <v>47</v>
      </c>
      <c r="C121" s="3" t="s">
        <v>659</v>
      </c>
      <c r="D121" s="3" t="s">
        <v>261</v>
      </c>
      <c r="E121" s="4" t="s">
        <v>13</v>
      </c>
      <c r="F121" s="3" t="s">
        <v>11</v>
      </c>
      <c r="H121" s="3" t="s">
        <v>559</v>
      </c>
      <c r="I121" s="3" t="s">
        <v>313</v>
      </c>
      <c r="J121" s="75">
        <v>1328303.28</v>
      </c>
    </row>
    <row r="122" spans="1:10" ht="39" x14ac:dyDescent="0.3">
      <c r="A122" s="3" t="s">
        <v>44</v>
      </c>
      <c r="B122" s="3" t="s">
        <v>47</v>
      </c>
      <c r="C122" s="3" t="s">
        <v>659</v>
      </c>
      <c r="D122" s="3" t="s">
        <v>261</v>
      </c>
      <c r="E122" s="4" t="s">
        <v>10</v>
      </c>
      <c r="F122" s="3" t="s">
        <v>310</v>
      </c>
      <c r="G122" s="4" t="s">
        <v>12</v>
      </c>
      <c r="H122" s="3" t="s">
        <v>309</v>
      </c>
      <c r="I122" s="3" t="s">
        <v>313</v>
      </c>
      <c r="J122" s="75">
        <v>480390</v>
      </c>
    </row>
    <row r="123" spans="1:10" ht="39" x14ac:dyDescent="0.3">
      <c r="A123" s="3" t="s">
        <v>44</v>
      </c>
      <c r="B123" s="3" t="s">
        <v>47</v>
      </c>
      <c r="C123" s="3" t="s">
        <v>58</v>
      </c>
      <c r="D123" s="3" t="s">
        <v>261</v>
      </c>
      <c r="E123" s="4" t="s">
        <v>6</v>
      </c>
      <c r="F123" s="3" t="s">
        <v>8</v>
      </c>
      <c r="H123" s="3" t="s">
        <v>545</v>
      </c>
      <c r="I123" s="3" t="s">
        <v>313</v>
      </c>
      <c r="J123" s="75">
        <v>33476.120000000003</v>
      </c>
    </row>
    <row r="124" spans="1:10" ht="39" x14ac:dyDescent="0.3">
      <c r="A124" s="3" t="s">
        <v>44</v>
      </c>
      <c r="B124" s="3" t="s">
        <v>47</v>
      </c>
      <c r="C124" s="3" t="s">
        <v>58</v>
      </c>
      <c r="D124" s="3" t="s">
        <v>261</v>
      </c>
      <c r="E124" s="4" t="s">
        <v>6</v>
      </c>
      <c r="F124" s="3" t="s">
        <v>9</v>
      </c>
      <c r="G124" s="4" t="s">
        <v>23</v>
      </c>
      <c r="H124" s="7" t="s">
        <v>600</v>
      </c>
      <c r="I124" s="3" t="s">
        <v>317</v>
      </c>
      <c r="J124" s="75">
        <v>20400000</v>
      </c>
    </row>
    <row r="125" spans="1:10" ht="39" x14ac:dyDescent="0.3">
      <c r="A125" s="3" t="s">
        <v>44</v>
      </c>
      <c r="B125" s="3" t="s">
        <v>47</v>
      </c>
      <c r="C125" s="3" t="s">
        <v>58</v>
      </c>
      <c r="D125" s="3" t="s">
        <v>261</v>
      </c>
      <c r="E125" s="4" t="s">
        <v>6</v>
      </c>
      <c r="F125" s="3" t="s">
        <v>9</v>
      </c>
      <c r="G125" s="4" t="s">
        <v>23</v>
      </c>
      <c r="H125" s="3" t="s">
        <v>582</v>
      </c>
      <c r="I125" s="3" t="s">
        <v>317</v>
      </c>
      <c r="J125" s="75">
        <v>1917349</v>
      </c>
    </row>
    <row r="126" spans="1:10" ht="39" x14ac:dyDescent="0.3">
      <c r="A126" s="3" t="s">
        <v>44</v>
      </c>
      <c r="B126" s="3" t="s">
        <v>47</v>
      </c>
      <c r="C126" s="3" t="s">
        <v>58</v>
      </c>
      <c r="D126" s="3" t="s">
        <v>261</v>
      </c>
      <c r="E126" s="4" t="s">
        <v>6</v>
      </c>
      <c r="F126" s="3" t="s">
        <v>9</v>
      </c>
      <c r="H126" s="3" t="s">
        <v>210</v>
      </c>
      <c r="I126" s="3" t="s">
        <v>317</v>
      </c>
      <c r="J126" s="75">
        <v>21000</v>
      </c>
    </row>
    <row r="127" spans="1:10" ht="39" x14ac:dyDescent="0.3">
      <c r="A127" s="3" t="s">
        <v>44</v>
      </c>
      <c r="B127" s="3" t="s">
        <v>47</v>
      </c>
      <c r="C127" s="3" t="s">
        <v>58</v>
      </c>
      <c r="D127" s="3" t="s">
        <v>261</v>
      </c>
      <c r="E127" s="4" t="s">
        <v>6</v>
      </c>
      <c r="F127" s="3" t="s">
        <v>9</v>
      </c>
      <c r="G127" s="4" t="s">
        <v>18</v>
      </c>
      <c r="H127" s="3" t="s">
        <v>260</v>
      </c>
      <c r="I127" s="3" t="s">
        <v>317</v>
      </c>
      <c r="J127" s="75">
        <v>12000</v>
      </c>
    </row>
    <row r="128" spans="1:10" ht="39" x14ac:dyDescent="0.3">
      <c r="A128" s="3" t="s">
        <v>44</v>
      </c>
      <c r="B128" s="3" t="s">
        <v>47</v>
      </c>
      <c r="C128" s="3" t="s">
        <v>58</v>
      </c>
      <c r="D128" s="3" t="s">
        <v>261</v>
      </c>
      <c r="E128" s="4" t="s">
        <v>6</v>
      </c>
      <c r="F128" s="3" t="s">
        <v>9</v>
      </c>
      <c r="G128" s="4" t="s">
        <v>24</v>
      </c>
      <c r="H128" s="3" t="s">
        <v>84</v>
      </c>
      <c r="I128" s="3" t="s">
        <v>317</v>
      </c>
      <c r="J128" s="75">
        <v>34822617</v>
      </c>
    </row>
    <row r="129" spans="1:10" ht="39" x14ac:dyDescent="0.3">
      <c r="A129" s="3" t="s">
        <v>44</v>
      </c>
      <c r="B129" s="3" t="s">
        <v>47</v>
      </c>
      <c r="C129" s="3" t="s">
        <v>58</v>
      </c>
      <c r="D129" s="3" t="s">
        <v>261</v>
      </c>
      <c r="E129" s="4" t="s">
        <v>6</v>
      </c>
      <c r="F129" s="3" t="s">
        <v>9</v>
      </c>
      <c r="G129" s="4" t="s">
        <v>24</v>
      </c>
      <c r="H129" s="3" t="s">
        <v>583</v>
      </c>
      <c r="I129" s="3" t="s">
        <v>317</v>
      </c>
      <c r="J129" s="75">
        <v>64700</v>
      </c>
    </row>
    <row r="130" spans="1:10" ht="39" x14ac:dyDescent="0.3">
      <c r="A130" s="3" t="s">
        <v>44</v>
      </c>
      <c r="B130" s="3" t="s">
        <v>48</v>
      </c>
      <c r="C130" s="3" t="s">
        <v>59</v>
      </c>
      <c r="D130" s="3" t="s">
        <v>261</v>
      </c>
      <c r="E130" s="4" t="s">
        <v>6</v>
      </c>
      <c r="F130" s="3" t="s">
        <v>8</v>
      </c>
      <c r="H130" s="3" t="s">
        <v>545</v>
      </c>
      <c r="I130" s="3" t="s">
        <v>313</v>
      </c>
      <c r="J130" s="75">
        <v>63057.56</v>
      </c>
    </row>
    <row r="131" spans="1:10" ht="39" x14ac:dyDescent="0.3">
      <c r="A131" s="3" t="s">
        <v>44</v>
      </c>
      <c r="B131" s="3" t="s">
        <v>48</v>
      </c>
      <c r="C131" s="3" t="s">
        <v>59</v>
      </c>
      <c r="D131" s="3" t="s">
        <v>261</v>
      </c>
      <c r="E131" s="4" t="s">
        <v>6</v>
      </c>
      <c r="F131" s="3" t="s">
        <v>9</v>
      </c>
      <c r="H131" s="3" t="s">
        <v>212</v>
      </c>
      <c r="I131" s="3" t="s">
        <v>318</v>
      </c>
      <c r="J131" s="75">
        <v>75000</v>
      </c>
    </row>
    <row r="132" spans="1:10" ht="39" x14ac:dyDescent="0.3">
      <c r="A132" s="3" t="s">
        <v>44</v>
      </c>
      <c r="B132" s="3" t="s">
        <v>48</v>
      </c>
      <c r="C132" s="3" t="s">
        <v>59</v>
      </c>
      <c r="D132" s="3" t="s">
        <v>261</v>
      </c>
      <c r="E132" s="4" t="s">
        <v>6</v>
      </c>
      <c r="F132" s="3" t="s">
        <v>9</v>
      </c>
      <c r="H132" s="3" t="s">
        <v>610</v>
      </c>
      <c r="I132" s="3" t="s">
        <v>318</v>
      </c>
      <c r="J132" s="75">
        <v>85900</v>
      </c>
    </row>
    <row r="133" spans="1:10" ht="39" x14ac:dyDescent="0.3">
      <c r="A133" s="3" t="s">
        <v>44</v>
      </c>
      <c r="B133" s="3" t="s">
        <v>48</v>
      </c>
      <c r="C133" s="3" t="s">
        <v>59</v>
      </c>
      <c r="D133" s="3" t="s">
        <v>261</v>
      </c>
      <c r="E133" s="4" t="s">
        <v>6</v>
      </c>
      <c r="F133" s="3" t="s">
        <v>9</v>
      </c>
      <c r="G133" s="4" t="s">
        <v>20</v>
      </c>
      <c r="H133" s="3" t="s">
        <v>570</v>
      </c>
      <c r="I133" s="3" t="s">
        <v>318</v>
      </c>
      <c r="J133" s="75">
        <v>62782.000000000015</v>
      </c>
    </row>
    <row r="134" spans="1:10" ht="39" x14ac:dyDescent="0.3">
      <c r="A134" s="3" t="s">
        <v>44</v>
      </c>
      <c r="B134" s="3" t="s">
        <v>48</v>
      </c>
      <c r="C134" s="3" t="s">
        <v>59</v>
      </c>
      <c r="D134" s="3" t="s">
        <v>145</v>
      </c>
      <c r="E134" s="4" t="s">
        <v>6</v>
      </c>
      <c r="F134" s="3" t="s">
        <v>14</v>
      </c>
      <c r="G134" s="4" t="s">
        <v>647</v>
      </c>
      <c r="H134" s="3" t="s">
        <v>71</v>
      </c>
      <c r="I134" s="3" t="s">
        <v>312</v>
      </c>
      <c r="J134" s="75">
        <v>45252</v>
      </c>
    </row>
    <row r="135" spans="1:10" ht="39" x14ac:dyDescent="0.3">
      <c r="A135" s="3" t="s">
        <v>44</v>
      </c>
      <c r="B135" s="3" t="s">
        <v>48</v>
      </c>
      <c r="C135" s="3" t="s">
        <v>59</v>
      </c>
      <c r="D135" s="3" t="s">
        <v>261</v>
      </c>
      <c r="E135" s="4" t="s">
        <v>6</v>
      </c>
      <c r="F135" s="3" t="s">
        <v>9</v>
      </c>
      <c r="G135" s="4" t="s">
        <v>25</v>
      </c>
      <c r="H135" s="3" t="s">
        <v>597</v>
      </c>
      <c r="I135" s="3" t="s">
        <v>318</v>
      </c>
      <c r="J135" s="75">
        <v>59000</v>
      </c>
    </row>
    <row r="136" spans="1:10" ht="39" x14ac:dyDescent="0.3">
      <c r="A136" s="3" t="s">
        <v>44</v>
      </c>
      <c r="B136" s="3" t="s">
        <v>48</v>
      </c>
      <c r="C136" s="3" t="s">
        <v>59</v>
      </c>
      <c r="D136" s="3" t="s">
        <v>261</v>
      </c>
      <c r="E136" s="4" t="s">
        <v>6</v>
      </c>
      <c r="F136" s="3" t="s">
        <v>9</v>
      </c>
      <c r="G136" s="4" t="s">
        <v>605</v>
      </c>
      <c r="H136" s="3" t="s">
        <v>606</v>
      </c>
      <c r="I136" s="3" t="s">
        <v>318</v>
      </c>
      <c r="J136" s="75">
        <v>200000</v>
      </c>
    </row>
    <row r="137" spans="1:10" ht="39" x14ac:dyDescent="0.3">
      <c r="A137" s="3" t="s">
        <v>44</v>
      </c>
      <c r="B137" s="3" t="s">
        <v>48</v>
      </c>
      <c r="C137" s="3" t="s">
        <v>59</v>
      </c>
      <c r="D137" s="3" t="s">
        <v>261</v>
      </c>
      <c r="E137" s="4" t="s">
        <v>6</v>
      </c>
      <c r="F137" s="3" t="s">
        <v>9</v>
      </c>
      <c r="G137" s="4" t="s">
        <v>26</v>
      </c>
      <c r="H137" s="3" t="s">
        <v>571</v>
      </c>
      <c r="I137" s="3" t="s">
        <v>318</v>
      </c>
      <c r="J137" s="75">
        <v>40000</v>
      </c>
    </row>
    <row r="138" spans="1:10" ht="39" x14ac:dyDescent="0.3">
      <c r="A138" s="3" t="s">
        <v>44</v>
      </c>
      <c r="B138" s="3" t="s">
        <v>48</v>
      </c>
      <c r="C138" s="3" t="s">
        <v>59</v>
      </c>
      <c r="D138" s="3" t="s">
        <v>261</v>
      </c>
      <c r="E138" s="4" t="s">
        <v>6</v>
      </c>
      <c r="F138" s="3" t="s">
        <v>9</v>
      </c>
      <c r="G138" s="4" t="s">
        <v>27</v>
      </c>
      <c r="H138" s="3" t="s">
        <v>572</v>
      </c>
      <c r="I138" s="3" t="s">
        <v>318</v>
      </c>
      <c r="J138" s="75">
        <v>81050</v>
      </c>
    </row>
    <row r="139" spans="1:10" ht="39" x14ac:dyDescent="0.3">
      <c r="A139" s="3" t="s">
        <v>44</v>
      </c>
      <c r="B139" s="3" t="s">
        <v>48</v>
      </c>
      <c r="C139" s="3" t="s">
        <v>59</v>
      </c>
      <c r="D139" s="3" t="s">
        <v>261</v>
      </c>
      <c r="E139" s="4" t="s">
        <v>6</v>
      </c>
      <c r="F139" s="3" t="s">
        <v>9</v>
      </c>
      <c r="G139" s="4" t="s">
        <v>28</v>
      </c>
      <c r="H139" s="3" t="s">
        <v>251</v>
      </c>
      <c r="I139" s="3" t="s">
        <v>318</v>
      </c>
      <c r="J139" s="75">
        <v>190000</v>
      </c>
    </row>
    <row r="140" spans="1:10" ht="39" x14ac:dyDescent="0.3">
      <c r="A140" s="3" t="s">
        <v>44</v>
      </c>
      <c r="B140" s="3" t="s">
        <v>48</v>
      </c>
      <c r="C140" s="3" t="s">
        <v>59</v>
      </c>
      <c r="D140" s="3" t="s">
        <v>261</v>
      </c>
      <c r="E140" s="4" t="s">
        <v>6</v>
      </c>
      <c r="F140" s="3" t="s">
        <v>9</v>
      </c>
      <c r="G140" s="4" t="s">
        <v>29</v>
      </c>
      <c r="H140" s="3" t="s">
        <v>249</v>
      </c>
      <c r="I140" s="3" t="s">
        <v>318</v>
      </c>
      <c r="J140" s="75">
        <v>71000</v>
      </c>
    </row>
    <row r="141" spans="1:10" ht="39" x14ac:dyDescent="0.3">
      <c r="A141" s="3" t="s">
        <v>44</v>
      </c>
      <c r="B141" s="3" t="s">
        <v>48</v>
      </c>
      <c r="C141" s="3" t="s">
        <v>59</v>
      </c>
      <c r="D141" s="3" t="s">
        <v>261</v>
      </c>
      <c r="E141" s="4" t="s">
        <v>6</v>
      </c>
      <c r="F141" s="3" t="s">
        <v>9</v>
      </c>
      <c r="G141" s="4" t="s">
        <v>607</v>
      </c>
      <c r="H141" s="3" t="s">
        <v>1021</v>
      </c>
      <c r="I141" s="3" t="s">
        <v>318</v>
      </c>
      <c r="J141" s="75">
        <v>75000</v>
      </c>
    </row>
    <row r="142" spans="1:10" ht="39" x14ac:dyDescent="0.3">
      <c r="A142" s="3" t="s">
        <v>44</v>
      </c>
      <c r="B142" s="3" t="s">
        <v>48</v>
      </c>
      <c r="C142" s="3" t="s">
        <v>59</v>
      </c>
      <c r="D142" s="3" t="s">
        <v>261</v>
      </c>
      <c r="E142" s="4" t="s">
        <v>6</v>
      </c>
      <c r="F142" s="3" t="s">
        <v>9</v>
      </c>
      <c r="G142" s="4" t="s">
        <v>608</v>
      </c>
      <c r="H142" s="3" t="s">
        <v>1020</v>
      </c>
      <c r="I142" s="3" t="s">
        <v>318</v>
      </c>
      <c r="J142" s="75">
        <v>70000</v>
      </c>
    </row>
    <row r="143" spans="1:10" ht="39" x14ac:dyDescent="0.3">
      <c r="A143" s="3" t="s">
        <v>44</v>
      </c>
      <c r="B143" s="3" t="s">
        <v>48</v>
      </c>
      <c r="C143" s="3" t="s">
        <v>59</v>
      </c>
      <c r="D143" s="3" t="s">
        <v>261</v>
      </c>
      <c r="E143" s="4" t="s">
        <v>6</v>
      </c>
      <c r="F143" s="3" t="s">
        <v>9</v>
      </c>
      <c r="H143" s="3" t="s">
        <v>126</v>
      </c>
      <c r="I143" s="3" t="s">
        <v>318</v>
      </c>
      <c r="J143" s="75">
        <v>977318</v>
      </c>
    </row>
    <row r="144" spans="1:10" ht="39" x14ac:dyDescent="0.3">
      <c r="A144" s="3" t="s">
        <v>44</v>
      </c>
      <c r="B144" s="3" t="s">
        <v>48</v>
      </c>
      <c r="C144" s="3" t="s">
        <v>59</v>
      </c>
      <c r="D144" s="3" t="s">
        <v>261</v>
      </c>
      <c r="E144" s="4" t="s">
        <v>6</v>
      </c>
      <c r="F144" s="3" t="s">
        <v>9</v>
      </c>
      <c r="H144" s="3" t="s">
        <v>127</v>
      </c>
      <c r="I144" s="3" t="s">
        <v>318</v>
      </c>
      <c r="J144" s="75">
        <v>88103</v>
      </c>
    </row>
    <row r="145" spans="1:10" ht="39" x14ac:dyDescent="0.3">
      <c r="A145" s="3" t="s">
        <v>44</v>
      </c>
      <c r="B145" s="3" t="s">
        <v>48</v>
      </c>
      <c r="C145" s="3" t="s">
        <v>59</v>
      </c>
      <c r="D145" s="3" t="s">
        <v>261</v>
      </c>
      <c r="E145" s="4" t="s">
        <v>6</v>
      </c>
      <c r="F145" s="3" t="s">
        <v>9</v>
      </c>
      <c r="H145" s="7" t="s">
        <v>593</v>
      </c>
      <c r="I145" s="3" t="s">
        <v>318</v>
      </c>
      <c r="J145" s="75">
        <v>40000</v>
      </c>
    </row>
    <row r="146" spans="1:10" ht="39" x14ac:dyDescent="0.3">
      <c r="A146" s="3" t="s">
        <v>44</v>
      </c>
      <c r="B146" s="3" t="s">
        <v>48</v>
      </c>
      <c r="C146" s="3" t="s">
        <v>59</v>
      </c>
      <c r="D146" s="3" t="s">
        <v>261</v>
      </c>
      <c r="E146" s="4" t="s">
        <v>6</v>
      </c>
      <c r="F146" s="3" t="s">
        <v>9</v>
      </c>
      <c r="H146" s="7" t="s">
        <v>594</v>
      </c>
      <c r="I146" s="3" t="s">
        <v>318</v>
      </c>
      <c r="J146" s="75">
        <v>20000</v>
      </c>
    </row>
    <row r="147" spans="1:10" ht="39" x14ac:dyDescent="0.3">
      <c r="A147" s="3" t="s">
        <v>44</v>
      </c>
      <c r="B147" s="3" t="s">
        <v>48</v>
      </c>
      <c r="C147" s="3" t="s">
        <v>59</v>
      </c>
      <c r="D147" s="3" t="s">
        <v>261</v>
      </c>
      <c r="E147" s="4" t="s">
        <v>6</v>
      </c>
      <c r="F147" s="3" t="s">
        <v>9</v>
      </c>
      <c r="H147" s="7" t="s">
        <v>128</v>
      </c>
      <c r="I147" s="3" t="s">
        <v>318</v>
      </c>
      <c r="J147" s="75">
        <v>78000</v>
      </c>
    </row>
    <row r="148" spans="1:10" ht="39" x14ac:dyDescent="0.3">
      <c r="A148" s="3" t="s">
        <v>44</v>
      </c>
      <c r="B148" s="3" t="s">
        <v>48</v>
      </c>
      <c r="C148" s="3" t="s">
        <v>59</v>
      </c>
      <c r="D148" s="3" t="s">
        <v>261</v>
      </c>
      <c r="E148" s="4" t="s">
        <v>6</v>
      </c>
      <c r="F148" s="3" t="s">
        <v>9</v>
      </c>
      <c r="H148" s="7" t="s">
        <v>129</v>
      </c>
      <c r="I148" s="3" t="s">
        <v>318</v>
      </c>
      <c r="J148" s="75">
        <v>128400</v>
      </c>
    </row>
    <row r="149" spans="1:10" ht="39" x14ac:dyDescent="0.3">
      <c r="A149" s="3" t="s">
        <v>44</v>
      </c>
      <c r="B149" s="3" t="s">
        <v>48</v>
      </c>
      <c r="C149" s="3" t="s">
        <v>59</v>
      </c>
      <c r="D149" s="3" t="s">
        <v>261</v>
      </c>
      <c r="E149" s="4" t="s">
        <v>6</v>
      </c>
      <c r="F149" s="3" t="s">
        <v>9</v>
      </c>
      <c r="H149" s="7" t="s">
        <v>130</v>
      </c>
      <c r="I149" s="3" t="s">
        <v>318</v>
      </c>
      <c r="J149" s="75">
        <v>177274</v>
      </c>
    </row>
    <row r="150" spans="1:10" ht="39" x14ac:dyDescent="0.3">
      <c r="A150" s="3" t="s">
        <v>44</v>
      </c>
      <c r="B150" s="3" t="s">
        <v>48</v>
      </c>
      <c r="C150" s="3" t="s">
        <v>59</v>
      </c>
      <c r="D150" s="3" t="s">
        <v>261</v>
      </c>
      <c r="E150" s="4" t="s">
        <v>6</v>
      </c>
      <c r="F150" s="3" t="s">
        <v>9</v>
      </c>
      <c r="H150" s="7" t="s">
        <v>131</v>
      </c>
      <c r="I150" s="3" t="s">
        <v>318</v>
      </c>
      <c r="J150" s="75">
        <v>7500</v>
      </c>
    </row>
    <row r="151" spans="1:10" ht="39" x14ac:dyDescent="0.3">
      <c r="A151" s="3" t="s">
        <v>44</v>
      </c>
      <c r="B151" s="3" t="s">
        <v>48</v>
      </c>
      <c r="C151" s="3" t="s">
        <v>59</v>
      </c>
      <c r="D151" s="3" t="s">
        <v>261</v>
      </c>
      <c r="E151" s="4" t="s">
        <v>6</v>
      </c>
      <c r="F151" s="3" t="s">
        <v>9</v>
      </c>
      <c r="H151" s="7" t="s">
        <v>132</v>
      </c>
      <c r="I151" s="3" t="s">
        <v>318</v>
      </c>
      <c r="J151" s="75">
        <v>9842</v>
      </c>
    </row>
    <row r="152" spans="1:10" ht="39" x14ac:dyDescent="0.3">
      <c r="A152" s="3" t="s">
        <v>44</v>
      </c>
      <c r="B152" s="3" t="s">
        <v>48</v>
      </c>
      <c r="C152" s="3" t="s">
        <v>59</v>
      </c>
      <c r="D152" s="3" t="s">
        <v>261</v>
      </c>
      <c r="E152" s="4" t="s">
        <v>6</v>
      </c>
      <c r="F152" s="3" t="s">
        <v>9</v>
      </c>
      <c r="H152" s="7" t="s">
        <v>585</v>
      </c>
      <c r="I152" s="3" t="s">
        <v>318</v>
      </c>
      <c r="J152" s="75">
        <v>95000</v>
      </c>
    </row>
    <row r="153" spans="1:10" ht="39" x14ac:dyDescent="0.3">
      <c r="A153" s="3" t="s">
        <v>44</v>
      </c>
      <c r="B153" s="3" t="s">
        <v>48</v>
      </c>
      <c r="C153" s="3" t="s">
        <v>59</v>
      </c>
      <c r="D153" s="3" t="s">
        <v>261</v>
      </c>
      <c r="E153" s="4" t="s">
        <v>6</v>
      </c>
      <c r="F153" s="3" t="s">
        <v>9</v>
      </c>
      <c r="H153" s="7" t="s">
        <v>133</v>
      </c>
      <c r="I153" s="3" t="s">
        <v>318</v>
      </c>
      <c r="J153" s="75">
        <v>81500</v>
      </c>
    </row>
    <row r="154" spans="1:10" ht="39" x14ac:dyDescent="0.3">
      <c r="A154" s="3" t="s">
        <v>44</v>
      </c>
      <c r="B154" s="3" t="s">
        <v>48</v>
      </c>
      <c r="C154" s="3" t="s">
        <v>59</v>
      </c>
      <c r="D154" s="3" t="s">
        <v>261</v>
      </c>
      <c r="E154" s="4" t="s">
        <v>6</v>
      </c>
      <c r="F154" s="3" t="s">
        <v>9</v>
      </c>
      <c r="H154" s="3" t="s">
        <v>134</v>
      </c>
      <c r="I154" s="3" t="s">
        <v>318</v>
      </c>
      <c r="J154" s="75">
        <v>433961</v>
      </c>
    </row>
    <row r="155" spans="1:10" ht="39" x14ac:dyDescent="0.3">
      <c r="A155" s="3" t="s">
        <v>44</v>
      </c>
      <c r="B155" s="3" t="s">
        <v>48</v>
      </c>
      <c r="C155" s="3" t="s">
        <v>59</v>
      </c>
      <c r="D155" s="3" t="s">
        <v>261</v>
      </c>
      <c r="E155" s="4" t="s">
        <v>6</v>
      </c>
      <c r="F155" s="3" t="s">
        <v>9</v>
      </c>
      <c r="H155" s="3" t="s">
        <v>598</v>
      </c>
      <c r="I155" s="3" t="s">
        <v>318</v>
      </c>
      <c r="J155" s="75">
        <v>91373</v>
      </c>
    </row>
    <row r="156" spans="1:10" ht="39" x14ac:dyDescent="0.3">
      <c r="A156" s="3" t="s">
        <v>44</v>
      </c>
      <c r="B156" s="3" t="s">
        <v>48</v>
      </c>
      <c r="C156" s="3" t="s">
        <v>59</v>
      </c>
      <c r="D156" s="3" t="s">
        <v>261</v>
      </c>
      <c r="E156" s="4" t="s">
        <v>6</v>
      </c>
      <c r="F156" s="3" t="s">
        <v>9</v>
      </c>
      <c r="H156" s="3" t="s">
        <v>135</v>
      </c>
      <c r="I156" s="3" t="s">
        <v>318</v>
      </c>
      <c r="J156" s="75">
        <v>365284</v>
      </c>
    </row>
    <row r="157" spans="1:10" ht="39" x14ac:dyDescent="0.3">
      <c r="A157" s="3" t="s">
        <v>44</v>
      </c>
      <c r="B157" s="3" t="s">
        <v>48</v>
      </c>
      <c r="C157" s="3" t="s">
        <v>59</v>
      </c>
      <c r="D157" s="3" t="s">
        <v>261</v>
      </c>
      <c r="E157" s="4" t="s">
        <v>6</v>
      </c>
      <c r="F157" s="3" t="s">
        <v>9</v>
      </c>
      <c r="H157" s="3" t="s">
        <v>136</v>
      </c>
      <c r="I157" s="3" t="s">
        <v>318</v>
      </c>
      <c r="J157" s="75">
        <v>399731</v>
      </c>
    </row>
    <row r="158" spans="1:10" ht="39" x14ac:dyDescent="0.3">
      <c r="A158" s="3" t="s">
        <v>44</v>
      </c>
      <c r="B158" s="3" t="s">
        <v>48</v>
      </c>
      <c r="C158" s="3" t="s">
        <v>59</v>
      </c>
      <c r="D158" s="3" t="s">
        <v>261</v>
      </c>
      <c r="E158" s="4" t="s">
        <v>6</v>
      </c>
      <c r="F158" s="3" t="s">
        <v>9</v>
      </c>
      <c r="H158" s="3" t="s">
        <v>137</v>
      </c>
      <c r="I158" s="3" t="s">
        <v>318</v>
      </c>
      <c r="J158" s="75">
        <v>1963069</v>
      </c>
    </row>
    <row r="159" spans="1:10" ht="39" x14ac:dyDescent="0.3">
      <c r="A159" s="3" t="s">
        <v>44</v>
      </c>
      <c r="B159" s="3" t="s">
        <v>48</v>
      </c>
      <c r="C159" s="3" t="s">
        <v>59</v>
      </c>
      <c r="D159" s="3" t="s">
        <v>261</v>
      </c>
      <c r="E159" s="4" t="s">
        <v>6</v>
      </c>
      <c r="F159" s="3" t="s">
        <v>9</v>
      </c>
      <c r="H159" s="3" t="s">
        <v>586</v>
      </c>
      <c r="I159" s="3" t="s">
        <v>318</v>
      </c>
      <c r="J159" s="75">
        <v>250827</v>
      </c>
    </row>
    <row r="160" spans="1:10" ht="39" x14ac:dyDescent="0.3">
      <c r="A160" s="3" t="s">
        <v>44</v>
      </c>
      <c r="B160" s="3" t="s">
        <v>48</v>
      </c>
      <c r="C160" s="3" t="s">
        <v>59</v>
      </c>
      <c r="D160" s="3" t="s">
        <v>261</v>
      </c>
      <c r="E160" s="4" t="s">
        <v>6</v>
      </c>
      <c r="F160" s="3" t="s">
        <v>9</v>
      </c>
      <c r="H160" s="7" t="s">
        <v>138</v>
      </c>
      <c r="I160" s="3" t="s">
        <v>318</v>
      </c>
      <c r="J160" s="75">
        <v>160000</v>
      </c>
    </row>
    <row r="161" spans="1:10" ht="39" x14ac:dyDescent="0.3">
      <c r="A161" s="3" t="s">
        <v>44</v>
      </c>
      <c r="B161" s="3" t="s">
        <v>48</v>
      </c>
      <c r="C161" s="3" t="s">
        <v>59</v>
      </c>
      <c r="D161" s="3" t="s">
        <v>261</v>
      </c>
      <c r="E161" s="4" t="s">
        <v>6</v>
      </c>
      <c r="F161" s="3" t="s">
        <v>9</v>
      </c>
      <c r="H161" s="7" t="s">
        <v>609</v>
      </c>
      <c r="I161" s="3" t="s">
        <v>318</v>
      </c>
      <c r="J161" s="75">
        <v>4000</v>
      </c>
    </row>
    <row r="162" spans="1:10" ht="39" x14ac:dyDescent="0.3">
      <c r="A162" s="3" t="s">
        <v>44</v>
      </c>
      <c r="B162" s="3" t="s">
        <v>48</v>
      </c>
      <c r="C162" s="3" t="s">
        <v>59</v>
      </c>
      <c r="D162" s="3" t="s">
        <v>261</v>
      </c>
      <c r="E162" s="4" t="s">
        <v>6</v>
      </c>
      <c r="F162" s="3" t="s">
        <v>9</v>
      </c>
      <c r="H162" s="7" t="s">
        <v>584</v>
      </c>
      <c r="I162" s="3" t="s">
        <v>318</v>
      </c>
      <c r="J162" s="75">
        <v>14897</v>
      </c>
    </row>
    <row r="163" spans="1:10" ht="39" x14ac:dyDescent="0.3">
      <c r="A163" s="3" t="s">
        <v>44</v>
      </c>
      <c r="B163" s="3" t="s">
        <v>48</v>
      </c>
      <c r="C163" s="3" t="s">
        <v>59</v>
      </c>
      <c r="D163" s="3" t="s">
        <v>261</v>
      </c>
      <c r="E163" s="4" t="s">
        <v>6</v>
      </c>
      <c r="F163" s="3" t="s">
        <v>9</v>
      </c>
      <c r="H163" s="7" t="s">
        <v>589</v>
      </c>
      <c r="I163" s="3" t="s">
        <v>318</v>
      </c>
      <c r="J163" s="75">
        <v>30000</v>
      </c>
    </row>
    <row r="164" spans="1:10" ht="39" x14ac:dyDescent="0.3">
      <c r="A164" s="3" t="s">
        <v>44</v>
      </c>
      <c r="B164" s="3" t="s">
        <v>48</v>
      </c>
      <c r="C164" s="3" t="s">
        <v>59</v>
      </c>
      <c r="D164" s="3" t="s">
        <v>261</v>
      </c>
      <c r="E164" s="4" t="s">
        <v>6</v>
      </c>
      <c r="F164" s="3" t="s">
        <v>9</v>
      </c>
      <c r="H164" s="7" t="s">
        <v>139</v>
      </c>
      <c r="I164" s="3" t="s">
        <v>318</v>
      </c>
      <c r="J164" s="75">
        <v>60000</v>
      </c>
    </row>
    <row r="165" spans="1:10" ht="39" x14ac:dyDescent="0.3">
      <c r="A165" s="3" t="s">
        <v>44</v>
      </c>
      <c r="B165" s="3" t="s">
        <v>48</v>
      </c>
      <c r="C165" s="3" t="s">
        <v>59</v>
      </c>
      <c r="D165" s="3" t="s">
        <v>261</v>
      </c>
      <c r="E165" s="4" t="s">
        <v>6</v>
      </c>
      <c r="F165" s="3" t="s">
        <v>9</v>
      </c>
      <c r="H165" s="7" t="s">
        <v>140</v>
      </c>
      <c r="I165" s="3" t="s">
        <v>318</v>
      </c>
      <c r="J165" s="75">
        <v>14000</v>
      </c>
    </row>
    <row r="166" spans="1:10" ht="39" x14ac:dyDescent="0.3">
      <c r="A166" s="3" t="s">
        <v>44</v>
      </c>
      <c r="B166" s="3" t="s">
        <v>48</v>
      </c>
      <c r="C166" s="3" t="s">
        <v>59</v>
      </c>
      <c r="D166" s="3" t="s">
        <v>261</v>
      </c>
      <c r="E166" s="4" t="s">
        <v>6</v>
      </c>
      <c r="F166" s="3" t="s">
        <v>9</v>
      </c>
      <c r="H166" s="7" t="s">
        <v>143</v>
      </c>
      <c r="I166" s="3" t="s">
        <v>318</v>
      </c>
      <c r="J166" s="75">
        <v>5000</v>
      </c>
    </row>
    <row r="167" spans="1:10" ht="39" x14ac:dyDescent="0.3">
      <c r="A167" s="3" t="s">
        <v>44</v>
      </c>
      <c r="B167" s="3" t="s">
        <v>48</v>
      </c>
      <c r="C167" s="3" t="s">
        <v>59</v>
      </c>
      <c r="D167" s="3" t="s">
        <v>261</v>
      </c>
      <c r="E167" s="4" t="s">
        <v>6</v>
      </c>
      <c r="F167" s="3" t="s">
        <v>9</v>
      </c>
      <c r="H167" s="7" t="s">
        <v>588</v>
      </c>
      <c r="I167" s="3" t="s">
        <v>318</v>
      </c>
      <c r="J167" s="75">
        <v>15000</v>
      </c>
    </row>
    <row r="168" spans="1:10" ht="39" x14ac:dyDescent="0.3">
      <c r="A168" s="3" t="s">
        <v>44</v>
      </c>
      <c r="B168" s="3" t="s">
        <v>48</v>
      </c>
      <c r="C168" s="3" t="s">
        <v>59</v>
      </c>
      <c r="D168" s="3" t="s">
        <v>261</v>
      </c>
      <c r="E168" s="4" t="s">
        <v>6</v>
      </c>
      <c r="F168" s="3" t="s">
        <v>9</v>
      </c>
      <c r="H168" s="7" t="s">
        <v>141</v>
      </c>
      <c r="I168" s="3" t="s">
        <v>318</v>
      </c>
      <c r="J168" s="75">
        <v>81000</v>
      </c>
    </row>
    <row r="169" spans="1:10" ht="39" x14ac:dyDescent="0.3">
      <c r="A169" s="3" t="s">
        <v>44</v>
      </c>
      <c r="B169" s="3" t="s">
        <v>48</v>
      </c>
      <c r="C169" s="3" t="s">
        <v>59</v>
      </c>
      <c r="D169" s="3" t="s">
        <v>261</v>
      </c>
      <c r="E169" s="4" t="s">
        <v>6</v>
      </c>
      <c r="F169" s="3" t="s">
        <v>9</v>
      </c>
      <c r="H169" s="7" t="s">
        <v>142</v>
      </c>
      <c r="I169" s="3" t="s">
        <v>318</v>
      </c>
      <c r="J169" s="75">
        <v>7000</v>
      </c>
    </row>
    <row r="170" spans="1:10" ht="39" x14ac:dyDescent="0.3">
      <c r="A170" s="3" t="s">
        <v>44</v>
      </c>
      <c r="B170" s="3" t="s">
        <v>48</v>
      </c>
      <c r="C170" s="3" t="s">
        <v>59</v>
      </c>
      <c r="D170" s="3" t="s">
        <v>261</v>
      </c>
      <c r="E170" s="4" t="s">
        <v>6</v>
      </c>
      <c r="F170" s="3" t="s">
        <v>9</v>
      </c>
      <c r="H170" s="7" t="s">
        <v>144</v>
      </c>
      <c r="I170" s="3" t="s">
        <v>318</v>
      </c>
      <c r="J170" s="75">
        <v>15000</v>
      </c>
    </row>
    <row r="171" spans="1:10" ht="39" x14ac:dyDescent="0.3">
      <c r="A171" s="3" t="s">
        <v>44</v>
      </c>
      <c r="B171" s="3" t="s">
        <v>48</v>
      </c>
      <c r="C171" s="3" t="s">
        <v>59</v>
      </c>
      <c r="D171" s="3" t="s">
        <v>261</v>
      </c>
      <c r="E171" s="4" t="s">
        <v>6</v>
      </c>
      <c r="F171" s="3" t="s">
        <v>9</v>
      </c>
      <c r="H171" s="7" t="s">
        <v>599</v>
      </c>
      <c r="I171" s="3" t="s">
        <v>318</v>
      </c>
      <c r="J171" s="75">
        <v>10000</v>
      </c>
    </row>
    <row r="172" spans="1:10" ht="39" x14ac:dyDescent="0.3">
      <c r="A172" s="3" t="s">
        <v>44</v>
      </c>
      <c r="B172" s="3" t="s">
        <v>48</v>
      </c>
      <c r="C172" s="3" t="s">
        <v>59</v>
      </c>
      <c r="D172" s="3" t="s">
        <v>145</v>
      </c>
      <c r="E172" s="46" t="s">
        <v>17</v>
      </c>
      <c r="F172" s="3" t="s">
        <v>8</v>
      </c>
      <c r="H172" s="3" t="s">
        <v>648</v>
      </c>
      <c r="I172" s="3" t="s">
        <v>312</v>
      </c>
      <c r="J172" s="75">
        <v>17500</v>
      </c>
    </row>
    <row r="173" spans="1:10" ht="39" x14ac:dyDescent="0.3">
      <c r="A173" s="3" t="s">
        <v>44</v>
      </c>
      <c r="B173" s="3" t="s">
        <v>48</v>
      </c>
      <c r="C173" s="3" t="s">
        <v>59</v>
      </c>
      <c r="D173" s="3" t="s">
        <v>145</v>
      </c>
      <c r="E173" s="4" t="s">
        <v>6</v>
      </c>
      <c r="F173" s="3" t="s">
        <v>8</v>
      </c>
      <c r="H173" s="7" t="s">
        <v>146</v>
      </c>
      <c r="I173" s="3" t="s">
        <v>312</v>
      </c>
      <c r="J173" s="75">
        <v>268164</v>
      </c>
    </row>
    <row r="174" spans="1:10" ht="39" x14ac:dyDescent="0.3">
      <c r="A174" s="3" t="s">
        <v>44</v>
      </c>
      <c r="B174" s="3" t="s">
        <v>48</v>
      </c>
      <c r="C174" s="3" t="s">
        <v>59</v>
      </c>
      <c r="D174" s="3" t="s">
        <v>261</v>
      </c>
      <c r="E174" s="4" t="s">
        <v>6</v>
      </c>
      <c r="F174" s="3" t="s">
        <v>9</v>
      </c>
      <c r="H174" s="3" t="s">
        <v>147</v>
      </c>
      <c r="I174" s="3" t="s">
        <v>318</v>
      </c>
      <c r="J174" s="75">
        <v>578873</v>
      </c>
    </row>
    <row r="175" spans="1:10" ht="39" x14ac:dyDescent="0.3">
      <c r="A175" s="3" t="s">
        <v>44</v>
      </c>
      <c r="B175" s="3" t="s">
        <v>48</v>
      </c>
      <c r="C175" s="3" t="s">
        <v>59</v>
      </c>
      <c r="D175" s="3" t="s">
        <v>261</v>
      </c>
      <c r="E175" s="4" t="s">
        <v>6</v>
      </c>
      <c r="F175" s="3" t="s">
        <v>9</v>
      </c>
      <c r="H175" s="3" t="s">
        <v>148</v>
      </c>
      <c r="I175" s="3" t="s">
        <v>318</v>
      </c>
      <c r="J175" s="75">
        <v>3631718</v>
      </c>
    </row>
    <row r="176" spans="1:10" ht="39" x14ac:dyDescent="0.3">
      <c r="A176" s="3" t="s">
        <v>44</v>
      </c>
      <c r="B176" s="3" t="s">
        <v>48</v>
      </c>
      <c r="C176" s="3" t="s">
        <v>59</v>
      </c>
      <c r="D176" s="3" t="s">
        <v>261</v>
      </c>
      <c r="E176" s="4" t="s">
        <v>6</v>
      </c>
      <c r="F176" s="3" t="s">
        <v>9</v>
      </c>
      <c r="H176" s="3" t="s">
        <v>149</v>
      </c>
      <c r="I176" s="3" t="s">
        <v>318</v>
      </c>
      <c r="J176" s="75">
        <v>409919</v>
      </c>
    </row>
    <row r="177" spans="1:10" ht="39" x14ac:dyDescent="0.3">
      <c r="A177" s="3" t="s">
        <v>44</v>
      </c>
      <c r="B177" s="3" t="s">
        <v>48</v>
      </c>
      <c r="C177" s="3" t="s">
        <v>59</v>
      </c>
      <c r="D177" s="3" t="s">
        <v>261</v>
      </c>
      <c r="E177" s="4" t="s">
        <v>6</v>
      </c>
      <c r="F177" s="3" t="s">
        <v>9</v>
      </c>
      <c r="H177" s="3" t="s">
        <v>150</v>
      </c>
      <c r="I177" s="3" t="s">
        <v>318</v>
      </c>
      <c r="J177" s="75">
        <v>500551</v>
      </c>
    </row>
    <row r="178" spans="1:10" ht="39" x14ac:dyDescent="0.3">
      <c r="A178" s="3" t="s">
        <v>44</v>
      </c>
      <c r="B178" s="3" t="s">
        <v>48</v>
      </c>
      <c r="C178" s="3" t="s">
        <v>59</v>
      </c>
      <c r="D178" s="3" t="s">
        <v>261</v>
      </c>
      <c r="E178" s="4" t="s">
        <v>6</v>
      </c>
      <c r="F178" s="3" t="s">
        <v>9</v>
      </c>
      <c r="H178" s="3" t="s">
        <v>611</v>
      </c>
      <c r="I178" s="3" t="s">
        <v>318</v>
      </c>
      <c r="J178" s="75">
        <v>20000</v>
      </c>
    </row>
    <row r="179" spans="1:10" ht="39" x14ac:dyDescent="0.3">
      <c r="A179" s="3" t="s">
        <v>44</v>
      </c>
      <c r="B179" s="3" t="s">
        <v>48</v>
      </c>
      <c r="C179" s="3" t="s">
        <v>59</v>
      </c>
      <c r="D179" s="3" t="s">
        <v>261</v>
      </c>
      <c r="E179" s="4" t="s">
        <v>6</v>
      </c>
      <c r="F179" s="3" t="s">
        <v>9</v>
      </c>
      <c r="H179" s="3" t="s">
        <v>151</v>
      </c>
      <c r="I179" s="3" t="s">
        <v>318</v>
      </c>
      <c r="J179" s="75">
        <v>1750793</v>
      </c>
    </row>
    <row r="180" spans="1:10" ht="39" x14ac:dyDescent="0.3">
      <c r="A180" s="3" t="s">
        <v>44</v>
      </c>
      <c r="B180" s="3" t="s">
        <v>48</v>
      </c>
      <c r="C180" s="3" t="s">
        <v>59</v>
      </c>
      <c r="D180" s="3" t="s">
        <v>261</v>
      </c>
      <c r="E180" s="4" t="s">
        <v>6</v>
      </c>
      <c r="F180" s="3" t="s">
        <v>9</v>
      </c>
      <c r="H180" s="3" t="s">
        <v>1020</v>
      </c>
      <c r="I180" s="3" t="s">
        <v>318</v>
      </c>
      <c r="J180" s="75">
        <v>25200</v>
      </c>
    </row>
    <row r="181" spans="1:10" ht="39" x14ac:dyDescent="0.3">
      <c r="A181" s="3" t="s">
        <v>44</v>
      </c>
      <c r="B181" s="3" t="s">
        <v>48</v>
      </c>
      <c r="C181" s="3" t="s">
        <v>59</v>
      </c>
      <c r="D181" s="3" t="s">
        <v>261</v>
      </c>
      <c r="E181" s="4" t="s">
        <v>6</v>
      </c>
      <c r="F181" s="3" t="s">
        <v>9</v>
      </c>
      <c r="H181" s="3" t="s">
        <v>152</v>
      </c>
      <c r="I181" s="3" t="s">
        <v>318</v>
      </c>
      <c r="J181" s="75">
        <v>1463463</v>
      </c>
    </row>
    <row r="182" spans="1:10" ht="39" x14ac:dyDescent="0.3">
      <c r="A182" s="3" t="s">
        <v>44</v>
      </c>
      <c r="B182" s="3" t="s">
        <v>48</v>
      </c>
      <c r="C182" s="3" t="s">
        <v>59</v>
      </c>
      <c r="D182" s="3" t="s">
        <v>198</v>
      </c>
      <c r="E182" s="4" t="s">
        <v>6</v>
      </c>
      <c r="F182" s="3" t="s">
        <v>8</v>
      </c>
      <c r="H182" s="3" t="s">
        <v>595</v>
      </c>
      <c r="I182" s="3" t="s">
        <v>312</v>
      </c>
      <c r="J182" s="75">
        <v>286192</v>
      </c>
    </row>
    <row r="183" spans="1:10" ht="39" x14ac:dyDescent="0.3">
      <c r="A183" s="3" t="s">
        <v>44</v>
      </c>
      <c r="B183" s="3" t="s">
        <v>48</v>
      </c>
      <c r="C183" s="3" t="s">
        <v>59</v>
      </c>
      <c r="D183" s="3" t="s">
        <v>199</v>
      </c>
      <c r="E183" s="4" t="s">
        <v>6</v>
      </c>
      <c r="F183" s="3" t="s">
        <v>8</v>
      </c>
      <c r="H183" s="3" t="s">
        <v>592</v>
      </c>
      <c r="I183" s="3" t="s">
        <v>312</v>
      </c>
      <c r="J183" s="75">
        <v>373723</v>
      </c>
    </row>
    <row r="184" spans="1:10" ht="39" x14ac:dyDescent="0.3">
      <c r="A184" s="3" t="s">
        <v>44</v>
      </c>
      <c r="B184" s="3" t="s">
        <v>48</v>
      </c>
      <c r="C184" s="3" t="s">
        <v>59</v>
      </c>
      <c r="D184" s="3" t="s">
        <v>261</v>
      </c>
      <c r="E184" s="4" t="s">
        <v>6</v>
      </c>
      <c r="F184" s="3" t="s">
        <v>9</v>
      </c>
      <c r="H184" s="3" t="s">
        <v>590</v>
      </c>
      <c r="I184" s="3" t="s">
        <v>318</v>
      </c>
      <c r="J184" s="75">
        <v>136537</v>
      </c>
    </row>
    <row r="185" spans="1:10" ht="39" x14ac:dyDescent="0.3">
      <c r="A185" s="3" t="s">
        <v>44</v>
      </c>
      <c r="B185" s="3" t="s">
        <v>48</v>
      </c>
      <c r="C185" s="3" t="s">
        <v>59</v>
      </c>
      <c r="D185" s="3" t="s">
        <v>200</v>
      </c>
      <c r="E185" s="46" t="s">
        <v>17</v>
      </c>
      <c r="F185" s="3" t="s">
        <v>8</v>
      </c>
      <c r="H185" s="3" t="s">
        <v>646</v>
      </c>
      <c r="I185" s="3" t="s">
        <v>312</v>
      </c>
      <c r="J185" s="75">
        <v>92844</v>
      </c>
    </row>
    <row r="186" spans="1:10" ht="39" x14ac:dyDescent="0.3">
      <c r="A186" s="3" t="s">
        <v>44</v>
      </c>
      <c r="B186" s="3" t="s">
        <v>48</v>
      </c>
      <c r="C186" s="3" t="s">
        <v>59</v>
      </c>
      <c r="D186" s="3" t="s">
        <v>200</v>
      </c>
      <c r="E186" s="4" t="s">
        <v>6</v>
      </c>
      <c r="F186" s="3" t="s">
        <v>8</v>
      </c>
      <c r="H186" s="3" t="s">
        <v>153</v>
      </c>
      <c r="I186" s="3" t="s">
        <v>312</v>
      </c>
      <c r="J186" s="75">
        <v>193390</v>
      </c>
    </row>
    <row r="187" spans="1:10" ht="39" x14ac:dyDescent="0.3">
      <c r="A187" s="3" t="s">
        <v>44</v>
      </c>
      <c r="B187" s="3" t="s">
        <v>48</v>
      </c>
      <c r="C187" s="3" t="s">
        <v>59</v>
      </c>
      <c r="D187" s="3" t="s">
        <v>200</v>
      </c>
      <c r="E187" s="4" t="s">
        <v>6</v>
      </c>
      <c r="F187" s="3" t="s">
        <v>8</v>
      </c>
      <c r="H187" s="3" t="s">
        <v>645</v>
      </c>
      <c r="I187" s="3" t="s">
        <v>312</v>
      </c>
      <c r="J187" s="75">
        <v>3405</v>
      </c>
    </row>
    <row r="188" spans="1:10" ht="39" x14ac:dyDescent="0.3">
      <c r="A188" s="3" t="s">
        <v>44</v>
      </c>
      <c r="B188" s="3" t="s">
        <v>48</v>
      </c>
      <c r="C188" s="3" t="s">
        <v>59</v>
      </c>
      <c r="D188" s="3" t="s">
        <v>201</v>
      </c>
      <c r="E188" s="4" t="s">
        <v>6</v>
      </c>
      <c r="F188" s="3" t="s">
        <v>8</v>
      </c>
      <c r="H188" s="3" t="s">
        <v>596</v>
      </c>
      <c r="I188" s="3" t="s">
        <v>312</v>
      </c>
      <c r="J188" s="75">
        <v>586425</v>
      </c>
    </row>
    <row r="189" spans="1:10" ht="39" x14ac:dyDescent="0.3">
      <c r="A189" s="3" t="s">
        <v>44</v>
      </c>
      <c r="B189" s="3" t="s">
        <v>48</v>
      </c>
      <c r="C189" s="3" t="s">
        <v>59</v>
      </c>
      <c r="D189" s="3" t="s">
        <v>201</v>
      </c>
      <c r="E189" s="46" t="s">
        <v>17</v>
      </c>
      <c r="F189" s="3" t="s">
        <v>8</v>
      </c>
      <c r="H189" s="3" t="s">
        <v>643</v>
      </c>
      <c r="I189" s="3" t="s">
        <v>312</v>
      </c>
      <c r="J189" s="75">
        <v>65000</v>
      </c>
    </row>
    <row r="190" spans="1:10" ht="39" x14ac:dyDescent="0.3">
      <c r="A190" s="3" t="s">
        <v>44</v>
      </c>
      <c r="B190" s="3" t="s">
        <v>48</v>
      </c>
      <c r="C190" s="3" t="s">
        <v>59</v>
      </c>
      <c r="D190" s="3" t="s">
        <v>261</v>
      </c>
      <c r="E190" s="4" t="s">
        <v>6</v>
      </c>
      <c r="F190" s="3" t="s">
        <v>9</v>
      </c>
      <c r="H190" s="3" t="s">
        <v>591</v>
      </c>
      <c r="I190" s="3" t="s">
        <v>318</v>
      </c>
      <c r="J190" s="75">
        <v>10230</v>
      </c>
    </row>
    <row r="191" spans="1:10" ht="39" x14ac:dyDescent="0.3">
      <c r="A191" s="3" t="s">
        <v>44</v>
      </c>
      <c r="B191" s="3" t="s">
        <v>48</v>
      </c>
      <c r="C191" s="3" t="s">
        <v>59</v>
      </c>
      <c r="D191" s="3" t="s">
        <v>261</v>
      </c>
      <c r="E191" s="4" t="s">
        <v>6</v>
      </c>
      <c r="F191" s="3" t="s">
        <v>9</v>
      </c>
      <c r="H191" s="3" t="s">
        <v>587</v>
      </c>
      <c r="I191" s="3" t="s">
        <v>318</v>
      </c>
      <c r="J191" s="75">
        <v>34400</v>
      </c>
    </row>
    <row r="192" spans="1:10" ht="39" x14ac:dyDescent="0.3">
      <c r="A192" s="3" t="s">
        <v>44</v>
      </c>
      <c r="B192" s="3" t="s">
        <v>48</v>
      </c>
      <c r="C192" s="3" t="s">
        <v>59</v>
      </c>
      <c r="D192" s="3" t="s">
        <v>261</v>
      </c>
      <c r="E192" s="4" t="s">
        <v>6</v>
      </c>
      <c r="F192" s="3" t="s">
        <v>9</v>
      </c>
      <c r="H192" s="3" t="s">
        <v>250</v>
      </c>
      <c r="I192" s="3" t="s">
        <v>318</v>
      </c>
      <c r="J192" s="75">
        <v>109000</v>
      </c>
    </row>
    <row r="193" spans="1:10" ht="39" x14ac:dyDescent="0.3">
      <c r="A193" s="3" t="s">
        <v>44</v>
      </c>
      <c r="B193" s="3" t="s">
        <v>48</v>
      </c>
      <c r="C193" s="3" t="s">
        <v>59</v>
      </c>
      <c r="D193" s="3" t="s">
        <v>261</v>
      </c>
      <c r="E193" s="4" t="s">
        <v>6</v>
      </c>
      <c r="F193" s="3" t="s">
        <v>9</v>
      </c>
      <c r="H193" s="3" t="s">
        <v>251</v>
      </c>
      <c r="I193" s="3" t="s">
        <v>318</v>
      </c>
      <c r="J193" s="75">
        <v>55100</v>
      </c>
    </row>
    <row r="194" spans="1:10" ht="39" x14ac:dyDescent="0.3">
      <c r="A194" s="3" t="s">
        <v>44</v>
      </c>
      <c r="B194" s="3" t="s">
        <v>48</v>
      </c>
      <c r="C194" s="3" t="s">
        <v>59</v>
      </c>
      <c r="D194" s="3" t="s">
        <v>261</v>
      </c>
      <c r="E194" s="4" t="s">
        <v>6</v>
      </c>
      <c r="F194" s="3" t="s">
        <v>9</v>
      </c>
      <c r="G194" s="4" t="s">
        <v>16</v>
      </c>
      <c r="H194" s="3" t="s">
        <v>79</v>
      </c>
      <c r="I194" s="3" t="s">
        <v>318</v>
      </c>
      <c r="J194" s="75">
        <v>469288.4</v>
      </c>
    </row>
    <row r="195" spans="1:10" ht="39" x14ac:dyDescent="0.3">
      <c r="A195" s="3" t="s">
        <v>44</v>
      </c>
      <c r="B195" s="3" t="s">
        <v>48</v>
      </c>
      <c r="C195" s="3" t="s">
        <v>59</v>
      </c>
      <c r="D195" s="3" t="s">
        <v>261</v>
      </c>
      <c r="E195" s="4" t="s">
        <v>6</v>
      </c>
      <c r="F195" s="3" t="s">
        <v>9</v>
      </c>
      <c r="G195" s="4" t="s">
        <v>16</v>
      </c>
      <c r="H195" s="3" t="s">
        <v>573</v>
      </c>
      <c r="I195" s="3" t="s">
        <v>318</v>
      </c>
      <c r="J195" s="75">
        <v>240378.48</v>
      </c>
    </row>
    <row r="196" spans="1:10" ht="39" x14ac:dyDescent="0.3">
      <c r="A196" s="3" t="s">
        <v>44</v>
      </c>
      <c r="B196" s="3" t="s">
        <v>48</v>
      </c>
      <c r="C196" s="3" t="s">
        <v>59</v>
      </c>
      <c r="D196" s="3" t="s">
        <v>261</v>
      </c>
      <c r="E196" s="4" t="s">
        <v>6</v>
      </c>
      <c r="F196" s="3" t="s">
        <v>9</v>
      </c>
      <c r="G196" s="4" t="s">
        <v>16</v>
      </c>
      <c r="H196" s="3" t="s">
        <v>574</v>
      </c>
      <c r="I196" s="3" t="s">
        <v>318</v>
      </c>
      <c r="J196" s="75">
        <v>6117903.3600000003</v>
      </c>
    </row>
    <row r="197" spans="1:10" ht="39" x14ac:dyDescent="0.3">
      <c r="A197" s="3" t="s">
        <v>44</v>
      </c>
      <c r="B197" s="3" t="s">
        <v>48</v>
      </c>
      <c r="C197" s="3" t="s">
        <v>59</v>
      </c>
      <c r="D197" s="3" t="s">
        <v>261</v>
      </c>
      <c r="E197" s="4" t="s">
        <v>6</v>
      </c>
      <c r="F197" s="3" t="s">
        <v>9</v>
      </c>
      <c r="G197" s="4" t="s">
        <v>16</v>
      </c>
      <c r="H197" s="3" t="s">
        <v>80</v>
      </c>
      <c r="I197" s="3" t="s">
        <v>318</v>
      </c>
      <c r="J197" s="75">
        <v>461394.46</v>
      </c>
    </row>
    <row r="198" spans="1:10" ht="39" x14ac:dyDescent="0.3">
      <c r="A198" s="3" t="s">
        <v>44</v>
      </c>
      <c r="B198" s="3" t="s">
        <v>48</v>
      </c>
      <c r="C198" s="3" t="s">
        <v>59</v>
      </c>
      <c r="D198" s="3" t="s">
        <v>261</v>
      </c>
      <c r="E198" s="4" t="s">
        <v>6</v>
      </c>
      <c r="F198" s="3" t="s">
        <v>9</v>
      </c>
      <c r="G198" s="4" t="s">
        <v>16</v>
      </c>
      <c r="H198" s="3" t="s">
        <v>81</v>
      </c>
      <c r="I198" s="3" t="s">
        <v>318</v>
      </c>
      <c r="J198" s="75">
        <v>332088.21000000002</v>
      </c>
    </row>
    <row r="199" spans="1:10" ht="39" x14ac:dyDescent="0.3">
      <c r="A199" s="3" t="s">
        <v>44</v>
      </c>
      <c r="B199" s="3" t="s">
        <v>48</v>
      </c>
      <c r="C199" s="3" t="s">
        <v>59</v>
      </c>
      <c r="D199" s="3" t="s">
        <v>261</v>
      </c>
      <c r="E199" s="4" t="s">
        <v>6</v>
      </c>
      <c r="F199" s="3" t="s">
        <v>9</v>
      </c>
      <c r="G199" s="4" t="s">
        <v>16</v>
      </c>
      <c r="H199" s="3" t="s">
        <v>575</v>
      </c>
      <c r="I199" s="3" t="s">
        <v>318</v>
      </c>
      <c r="J199" s="75">
        <v>3218813.03</v>
      </c>
    </row>
    <row r="200" spans="1:10" ht="39" x14ac:dyDescent="0.3">
      <c r="A200" s="3" t="s">
        <v>44</v>
      </c>
      <c r="B200" s="3" t="s">
        <v>48</v>
      </c>
      <c r="C200" s="3" t="s">
        <v>59</v>
      </c>
      <c r="D200" s="3" t="s">
        <v>261</v>
      </c>
      <c r="E200" s="4" t="s">
        <v>6</v>
      </c>
      <c r="F200" s="3" t="s">
        <v>9</v>
      </c>
      <c r="G200" s="4" t="s">
        <v>16</v>
      </c>
      <c r="H200" s="3" t="s">
        <v>576</v>
      </c>
      <c r="I200" s="3" t="s">
        <v>318</v>
      </c>
      <c r="J200" s="75">
        <v>441094.66</v>
      </c>
    </row>
    <row r="201" spans="1:10" ht="39" x14ac:dyDescent="0.3">
      <c r="A201" s="3" t="s">
        <v>44</v>
      </c>
      <c r="B201" s="3" t="s">
        <v>48</v>
      </c>
      <c r="C201" s="3" t="s">
        <v>59</v>
      </c>
      <c r="D201" s="3" t="s">
        <v>198</v>
      </c>
      <c r="E201" s="4" t="s">
        <v>6</v>
      </c>
      <c r="F201" s="3" t="s">
        <v>8</v>
      </c>
      <c r="G201" s="4" t="s">
        <v>16</v>
      </c>
      <c r="H201" s="3" t="s">
        <v>68</v>
      </c>
      <c r="I201" s="3" t="s">
        <v>312</v>
      </c>
      <c r="J201" s="75">
        <v>487343</v>
      </c>
    </row>
    <row r="202" spans="1:10" ht="39" x14ac:dyDescent="0.3">
      <c r="A202" s="3" t="s">
        <v>44</v>
      </c>
      <c r="B202" s="3" t="s">
        <v>48</v>
      </c>
      <c r="C202" s="3" t="s">
        <v>59</v>
      </c>
      <c r="D202" s="3" t="s">
        <v>198</v>
      </c>
      <c r="E202" s="46" t="s">
        <v>17</v>
      </c>
      <c r="F202" s="3" t="s">
        <v>8</v>
      </c>
      <c r="H202" s="3" t="s">
        <v>642</v>
      </c>
      <c r="I202" s="3" t="s">
        <v>312</v>
      </c>
      <c r="J202" s="75">
        <v>60000</v>
      </c>
    </row>
    <row r="203" spans="1:10" ht="39" x14ac:dyDescent="0.3">
      <c r="A203" s="3" t="s">
        <v>44</v>
      </c>
      <c r="B203" s="3" t="s">
        <v>48</v>
      </c>
      <c r="C203" s="3" t="s">
        <v>59</v>
      </c>
      <c r="D203" s="3" t="s">
        <v>199</v>
      </c>
      <c r="E203" s="46" t="s">
        <v>17</v>
      </c>
      <c r="F203" s="3" t="s">
        <v>8</v>
      </c>
      <c r="H203" s="3" t="s">
        <v>644</v>
      </c>
      <c r="I203" s="3" t="s">
        <v>312</v>
      </c>
      <c r="J203" s="75">
        <v>37000</v>
      </c>
    </row>
    <row r="204" spans="1:10" ht="39" x14ac:dyDescent="0.3">
      <c r="A204" s="3" t="s">
        <v>44</v>
      </c>
      <c r="B204" s="3" t="s">
        <v>48</v>
      </c>
      <c r="C204" s="3" t="s">
        <v>59</v>
      </c>
      <c r="D204" s="3" t="s">
        <v>199</v>
      </c>
      <c r="E204" s="4" t="s">
        <v>6</v>
      </c>
      <c r="F204" s="3" t="s">
        <v>8</v>
      </c>
      <c r="G204" s="4" t="s">
        <v>16</v>
      </c>
      <c r="H204" s="3" t="s">
        <v>68</v>
      </c>
      <c r="I204" s="3" t="s">
        <v>312</v>
      </c>
      <c r="J204" s="75">
        <v>101295</v>
      </c>
    </row>
    <row r="205" spans="1:10" ht="39" x14ac:dyDescent="0.3">
      <c r="A205" s="3" t="s">
        <v>44</v>
      </c>
      <c r="B205" s="3" t="s">
        <v>48</v>
      </c>
      <c r="C205" s="3" t="s">
        <v>59</v>
      </c>
      <c r="D205" s="3" t="s">
        <v>261</v>
      </c>
      <c r="E205" s="4" t="s">
        <v>6</v>
      </c>
      <c r="F205" s="3" t="s">
        <v>9</v>
      </c>
      <c r="G205" s="4" t="s">
        <v>18</v>
      </c>
      <c r="H205" s="3" t="s">
        <v>260</v>
      </c>
      <c r="I205" s="3" t="s">
        <v>318</v>
      </c>
      <c r="J205" s="75">
        <v>36000</v>
      </c>
    </row>
    <row r="206" spans="1:10" ht="39" x14ac:dyDescent="0.3">
      <c r="A206" s="3" t="s">
        <v>44</v>
      </c>
      <c r="B206" s="3" t="s">
        <v>48</v>
      </c>
      <c r="C206" s="3" t="s">
        <v>59</v>
      </c>
      <c r="D206" s="9" t="s">
        <v>262</v>
      </c>
      <c r="E206" s="4" t="s">
        <v>6</v>
      </c>
      <c r="F206" s="3" t="s">
        <v>8</v>
      </c>
      <c r="H206" s="3" t="s">
        <v>553</v>
      </c>
      <c r="I206" s="3" t="s">
        <v>312</v>
      </c>
      <c r="J206" s="75">
        <v>425987.69</v>
      </c>
    </row>
    <row r="207" spans="1:10" ht="39" x14ac:dyDescent="0.3">
      <c r="A207" s="3" t="s">
        <v>44</v>
      </c>
      <c r="B207" s="3" t="s">
        <v>48</v>
      </c>
      <c r="C207" s="3" t="s">
        <v>59</v>
      </c>
      <c r="D207" s="9" t="s">
        <v>262</v>
      </c>
      <c r="E207" s="4" t="s">
        <v>6</v>
      </c>
      <c r="F207" s="3" t="s">
        <v>8</v>
      </c>
      <c r="G207" s="4" t="s">
        <v>16</v>
      </c>
      <c r="H207" s="3" t="s">
        <v>68</v>
      </c>
      <c r="I207" s="3" t="s">
        <v>312</v>
      </c>
      <c r="J207" s="75">
        <v>67625.36</v>
      </c>
    </row>
    <row r="208" spans="1:10" ht="39" x14ac:dyDescent="0.3">
      <c r="A208" s="3" t="s">
        <v>44</v>
      </c>
      <c r="B208" s="3" t="s">
        <v>48</v>
      </c>
      <c r="C208" s="3" t="s">
        <v>59</v>
      </c>
      <c r="D208" s="9" t="s">
        <v>262</v>
      </c>
      <c r="E208" s="4" t="s">
        <v>6</v>
      </c>
      <c r="F208" s="3" t="s">
        <v>9</v>
      </c>
      <c r="G208" s="4" t="s">
        <v>20</v>
      </c>
      <c r="H208" s="3" t="s">
        <v>268</v>
      </c>
      <c r="I208" s="3" t="s">
        <v>312</v>
      </c>
      <c r="J208" s="75">
        <v>500000</v>
      </c>
    </row>
    <row r="209" spans="1:10" ht="39" x14ac:dyDescent="0.3">
      <c r="A209" s="3" t="s">
        <v>44</v>
      </c>
      <c r="B209" s="3" t="s">
        <v>48</v>
      </c>
      <c r="C209" s="3" t="s">
        <v>59</v>
      </c>
      <c r="D209" s="9" t="s">
        <v>262</v>
      </c>
      <c r="E209" s="4" t="s">
        <v>6</v>
      </c>
      <c r="F209" s="3" t="s">
        <v>9</v>
      </c>
      <c r="H209" s="3" t="s">
        <v>275</v>
      </c>
      <c r="I209" s="3" t="s">
        <v>312</v>
      </c>
      <c r="J209" s="75">
        <v>256600</v>
      </c>
    </row>
    <row r="210" spans="1:10" ht="39" x14ac:dyDescent="0.3">
      <c r="A210" s="3" t="s">
        <v>44</v>
      </c>
      <c r="B210" s="3" t="s">
        <v>48</v>
      </c>
      <c r="C210" s="3" t="s">
        <v>59</v>
      </c>
      <c r="D210" s="9" t="s">
        <v>262</v>
      </c>
      <c r="E210" s="4" t="s">
        <v>6</v>
      </c>
      <c r="F210" s="3" t="s">
        <v>9</v>
      </c>
      <c r="H210" s="3" t="s">
        <v>272</v>
      </c>
      <c r="I210" s="3" t="s">
        <v>312</v>
      </c>
      <c r="J210" s="75">
        <v>35000</v>
      </c>
    </row>
    <row r="211" spans="1:10" ht="39" x14ac:dyDescent="0.3">
      <c r="A211" s="3" t="s">
        <v>44</v>
      </c>
      <c r="B211" s="3" t="s">
        <v>48</v>
      </c>
      <c r="C211" s="3" t="s">
        <v>59</v>
      </c>
      <c r="D211" s="9" t="s">
        <v>262</v>
      </c>
      <c r="E211" s="4" t="s">
        <v>6</v>
      </c>
      <c r="F211" s="3" t="s">
        <v>9</v>
      </c>
      <c r="H211" s="3" t="s">
        <v>273</v>
      </c>
      <c r="I211" s="3" t="s">
        <v>312</v>
      </c>
      <c r="J211" s="75">
        <v>75000</v>
      </c>
    </row>
    <row r="212" spans="1:10" ht="39" x14ac:dyDescent="0.3">
      <c r="A212" s="3" t="s">
        <v>44</v>
      </c>
      <c r="B212" s="3" t="s">
        <v>48</v>
      </c>
      <c r="C212" s="3" t="s">
        <v>59</v>
      </c>
      <c r="D212" s="3" t="s">
        <v>266</v>
      </c>
      <c r="E212" s="4" t="s">
        <v>6</v>
      </c>
      <c r="F212" s="3" t="s">
        <v>8</v>
      </c>
      <c r="H212" s="3" t="s">
        <v>555</v>
      </c>
      <c r="I212" s="3" t="s">
        <v>312</v>
      </c>
      <c r="J212" s="75">
        <v>435605</v>
      </c>
    </row>
    <row r="213" spans="1:10" ht="39" x14ac:dyDescent="0.3">
      <c r="A213" s="3" t="s">
        <v>44</v>
      </c>
      <c r="B213" s="3" t="s">
        <v>48</v>
      </c>
      <c r="C213" s="3" t="s">
        <v>59</v>
      </c>
      <c r="D213" s="3" t="s">
        <v>266</v>
      </c>
      <c r="E213" s="4" t="s">
        <v>6</v>
      </c>
      <c r="F213" s="3" t="s">
        <v>8</v>
      </c>
      <c r="H213" s="3" t="s">
        <v>743</v>
      </c>
      <c r="I213" s="3" t="s">
        <v>312</v>
      </c>
      <c r="J213" s="75">
        <v>31000</v>
      </c>
    </row>
    <row r="214" spans="1:10" ht="39" x14ac:dyDescent="0.3">
      <c r="A214" s="3" t="s">
        <v>44</v>
      </c>
      <c r="B214" s="3" t="s">
        <v>48</v>
      </c>
      <c r="C214" s="3" t="s">
        <v>59</v>
      </c>
      <c r="D214" s="3" t="s">
        <v>266</v>
      </c>
      <c r="E214" s="4" t="s">
        <v>6</v>
      </c>
      <c r="F214" s="3" t="s">
        <v>8</v>
      </c>
      <c r="G214" s="4" t="s">
        <v>16</v>
      </c>
      <c r="H214" s="3" t="s">
        <v>68</v>
      </c>
      <c r="I214" s="3" t="s">
        <v>312</v>
      </c>
      <c r="J214" s="75">
        <v>77256.52</v>
      </c>
    </row>
    <row r="215" spans="1:10" ht="39" x14ac:dyDescent="0.3">
      <c r="A215" s="3" t="s">
        <v>44</v>
      </c>
      <c r="B215" s="3" t="s">
        <v>48</v>
      </c>
      <c r="C215" s="3" t="s">
        <v>59</v>
      </c>
      <c r="D215" s="3" t="s">
        <v>266</v>
      </c>
      <c r="E215" s="4" t="s">
        <v>17</v>
      </c>
      <c r="F215" s="3" t="s">
        <v>8</v>
      </c>
      <c r="H215" s="3" t="s">
        <v>556</v>
      </c>
      <c r="I215" s="3" t="s">
        <v>312</v>
      </c>
      <c r="J215" s="75">
        <v>13253</v>
      </c>
    </row>
    <row r="216" spans="1:10" ht="39" x14ac:dyDescent="0.3">
      <c r="A216" s="3" t="s">
        <v>44</v>
      </c>
      <c r="B216" s="3" t="s">
        <v>48</v>
      </c>
      <c r="C216" s="3" t="s">
        <v>59</v>
      </c>
      <c r="D216" s="3" t="s">
        <v>266</v>
      </c>
      <c r="E216" s="4" t="s">
        <v>32</v>
      </c>
      <c r="F216" s="3" t="s">
        <v>33</v>
      </c>
      <c r="H216" s="3" t="s">
        <v>33</v>
      </c>
      <c r="I216" s="3" t="s">
        <v>312</v>
      </c>
      <c r="J216" s="75">
        <v>10367.200000000001</v>
      </c>
    </row>
    <row r="217" spans="1:10" ht="39" x14ac:dyDescent="0.3">
      <c r="A217" s="3" t="s">
        <v>44</v>
      </c>
      <c r="B217" s="3" t="s">
        <v>48</v>
      </c>
      <c r="C217" s="3" t="s">
        <v>59</v>
      </c>
      <c r="D217" s="3" t="s">
        <v>303</v>
      </c>
      <c r="E217" s="4" t="s">
        <v>6</v>
      </c>
      <c r="F217" s="3" t="s">
        <v>8</v>
      </c>
      <c r="H217" s="3" t="s">
        <v>549</v>
      </c>
      <c r="I217" s="3" t="s">
        <v>312</v>
      </c>
      <c r="J217" s="75">
        <v>2631852</v>
      </c>
    </row>
    <row r="218" spans="1:10" ht="39" x14ac:dyDescent="0.3">
      <c r="A218" s="3" t="s">
        <v>44</v>
      </c>
      <c r="B218" s="3" t="s">
        <v>48</v>
      </c>
      <c r="C218" s="3" t="s">
        <v>59</v>
      </c>
      <c r="D218" s="3" t="s">
        <v>303</v>
      </c>
      <c r="E218" s="4" t="s">
        <v>6</v>
      </c>
      <c r="F218" s="3" t="s">
        <v>8</v>
      </c>
      <c r="H218" s="3" t="s">
        <v>304</v>
      </c>
      <c r="I218" s="3" t="s">
        <v>312</v>
      </c>
      <c r="J218" s="75">
        <v>2250</v>
      </c>
    </row>
    <row r="219" spans="1:10" ht="39" x14ac:dyDescent="0.3">
      <c r="A219" s="3" t="s">
        <v>44</v>
      </c>
      <c r="B219" s="3" t="s">
        <v>48</v>
      </c>
      <c r="C219" s="3" t="s">
        <v>59</v>
      </c>
      <c r="D219" s="3" t="s">
        <v>303</v>
      </c>
      <c r="E219" s="4" t="s">
        <v>6</v>
      </c>
      <c r="F219" s="3" t="s">
        <v>8</v>
      </c>
      <c r="G219" s="4" t="s">
        <v>16</v>
      </c>
      <c r="H219" s="3" t="s">
        <v>68</v>
      </c>
      <c r="I219" s="3" t="s">
        <v>312</v>
      </c>
      <c r="J219" s="75">
        <v>5702589</v>
      </c>
    </row>
    <row r="220" spans="1:10" ht="39" x14ac:dyDescent="0.3">
      <c r="A220" s="3" t="s">
        <v>44</v>
      </c>
      <c r="B220" s="3" t="s">
        <v>48</v>
      </c>
      <c r="C220" s="3" t="s">
        <v>59</v>
      </c>
      <c r="D220" s="3" t="s">
        <v>303</v>
      </c>
      <c r="E220" s="4" t="s">
        <v>30</v>
      </c>
      <c r="F220" s="3" t="s">
        <v>8</v>
      </c>
      <c r="H220" s="3" t="s">
        <v>649</v>
      </c>
      <c r="I220" s="3" t="s">
        <v>312</v>
      </c>
      <c r="J220" s="75">
        <v>34476</v>
      </c>
    </row>
    <row r="221" spans="1:10" ht="39" x14ac:dyDescent="0.3">
      <c r="A221" s="3" t="s">
        <v>44</v>
      </c>
      <c r="B221" s="3" t="s">
        <v>48</v>
      </c>
      <c r="C221" s="3" t="s">
        <v>59</v>
      </c>
      <c r="D221" s="3" t="s">
        <v>267</v>
      </c>
      <c r="E221" s="4" t="s">
        <v>30</v>
      </c>
      <c r="F221" s="3" t="s">
        <v>8</v>
      </c>
      <c r="H221" s="3" t="s">
        <v>651</v>
      </c>
      <c r="I221" s="3" t="s">
        <v>312</v>
      </c>
      <c r="J221" s="75">
        <v>14290</v>
      </c>
    </row>
    <row r="222" spans="1:10" ht="39" x14ac:dyDescent="0.3">
      <c r="A222" s="3" t="s">
        <v>44</v>
      </c>
      <c r="B222" s="3" t="s">
        <v>48</v>
      </c>
      <c r="C222" s="3" t="s">
        <v>59</v>
      </c>
      <c r="D222" s="3" t="s">
        <v>267</v>
      </c>
      <c r="E222" s="4" t="s">
        <v>30</v>
      </c>
      <c r="F222" s="3" t="s">
        <v>8</v>
      </c>
      <c r="H222" s="3" t="s">
        <v>650</v>
      </c>
      <c r="I222" s="3" t="s">
        <v>312</v>
      </c>
      <c r="J222" s="75">
        <v>195364</v>
      </c>
    </row>
    <row r="223" spans="1:10" ht="39" x14ac:dyDescent="0.3">
      <c r="A223" s="3" t="s">
        <v>44</v>
      </c>
      <c r="B223" s="3" t="s">
        <v>48</v>
      </c>
      <c r="C223" s="3" t="s">
        <v>59</v>
      </c>
      <c r="D223" s="3" t="s">
        <v>267</v>
      </c>
      <c r="E223" s="4" t="s">
        <v>17</v>
      </c>
      <c r="F223" s="3" t="s">
        <v>8</v>
      </c>
      <c r="H223" s="3" t="s">
        <v>550</v>
      </c>
      <c r="I223" s="3" t="s">
        <v>312</v>
      </c>
      <c r="J223" s="75">
        <v>893947</v>
      </c>
    </row>
    <row r="224" spans="1:10" ht="39" x14ac:dyDescent="0.3">
      <c r="A224" s="3" t="s">
        <v>44</v>
      </c>
      <c r="B224" s="3" t="s">
        <v>48</v>
      </c>
      <c r="C224" s="3" t="s">
        <v>59</v>
      </c>
      <c r="D224" s="3" t="s">
        <v>267</v>
      </c>
      <c r="E224" s="4" t="s">
        <v>32</v>
      </c>
      <c r="F224" s="3" t="s">
        <v>33</v>
      </c>
      <c r="H224" s="3" t="s">
        <v>33</v>
      </c>
      <c r="I224" s="3" t="s">
        <v>312</v>
      </c>
      <c r="J224" s="75">
        <v>645517</v>
      </c>
    </row>
    <row r="225" spans="1:10" ht="39" x14ac:dyDescent="0.3">
      <c r="A225" s="3" t="s">
        <v>44</v>
      </c>
      <c r="B225" s="3" t="s">
        <v>48</v>
      </c>
      <c r="C225" s="3" t="s">
        <v>660</v>
      </c>
      <c r="D225" s="3" t="s">
        <v>261</v>
      </c>
      <c r="E225" s="4" t="s">
        <v>6</v>
      </c>
      <c r="F225" s="3" t="s">
        <v>8</v>
      </c>
      <c r="H225" s="3" t="s">
        <v>545</v>
      </c>
      <c r="I225" s="3" t="s">
        <v>313</v>
      </c>
      <c r="J225" s="75">
        <v>66048.56</v>
      </c>
    </row>
    <row r="226" spans="1:10" ht="39" x14ac:dyDescent="0.3">
      <c r="A226" s="3" t="s">
        <v>44</v>
      </c>
      <c r="B226" s="3" t="s">
        <v>48</v>
      </c>
      <c r="C226" s="3" t="s">
        <v>660</v>
      </c>
      <c r="D226" s="3" t="s">
        <v>261</v>
      </c>
      <c r="E226" s="4" t="s">
        <v>6</v>
      </c>
      <c r="F226" s="3" t="s">
        <v>9</v>
      </c>
      <c r="H226" s="3" t="s">
        <v>212</v>
      </c>
      <c r="I226" s="3" t="s">
        <v>318</v>
      </c>
      <c r="J226" s="75">
        <v>27000</v>
      </c>
    </row>
    <row r="227" spans="1:10" ht="39" x14ac:dyDescent="0.3">
      <c r="A227" s="3" t="s">
        <v>44</v>
      </c>
      <c r="B227" s="3" t="s">
        <v>48</v>
      </c>
      <c r="C227" s="3" t="s">
        <v>660</v>
      </c>
      <c r="D227" s="3" t="s">
        <v>261</v>
      </c>
      <c r="E227" s="4" t="s">
        <v>6</v>
      </c>
      <c r="F227" s="3" t="s">
        <v>9</v>
      </c>
      <c r="G227" s="4" t="s">
        <v>612</v>
      </c>
      <c r="H227" s="3" t="s">
        <v>613</v>
      </c>
      <c r="I227" s="3" t="s">
        <v>318</v>
      </c>
      <c r="J227" s="75">
        <v>80000</v>
      </c>
    </row>
    <row r="228" spans="1:10" ht="39" x14ac:dyDescent="0.3">
      <c r="A228" s="3" t="s">
        <v>44</v>
      </c>
      <c r="B228" s="3" t="s">
        <v>48</v>
      </c>
      <c r="C228" s="3" t="s">
        <v>660</v>
      </c>
      <c r="D228" s="3" t="s">
        <v>261</v>
      </c>
      <c r="E228" s="4" t="s">
        <v>6</v>
      </c>
      <c r="F228" s="3" t="s">
        <v>9</v>
      </c>
      <c r="G228" s="4" t="s">
        <v>614</v>
      </c>
      <c r="H228" s="3" t="s">
        <v>615</v>
      </c>
      <c r="I228" s="3" t="s">
        <v>318</v>
      </c>
      <c r="J228" s="75">
        <v>250000</v>
      </c>
    </row>
    <row r="229" spans="1:10" ht="39" x14ac:dyDescent="0.3">
      <c r="A229" s="3" t="s">
        <v>44</v>
      </c>
      <c r="B229" s="3" t="s">
        <v>48</v>
      </c>
      <c r="C229" s="3" t="s">
        <v>660</v>
      </c>
      <c r="D229" s="3" t="s">
        <v>261</v>
      </c>
      <c r="E229" s="46" t="s">
        <v>616</v>
      </c>
      <c r="F229" s="3" t="s">
        <v>9</v>
      </c>
      <c r="H229" s="3" t="s">
        <v>281</v>
      </c>
      <c r="I229" s="3" t="s">
        <v>314</v>
      </c>
      <c r="J229" s="75">
        <v>127500</v>
      </c>
    </row>
    <row r="230" spans="1:10" ht="39" x14ac:dyDescent="0.3">
      <c r="A230" s="3" t="s">
        <v>44</v>
      </c>
      <c r="B230" s="3" t="s">
        <v>48</v>
      </c>
      <c r="C230" s="3" t="s">
        <v>660</v>
      </c>
      <c r="D230" s="3" t="s">
        <v>261</v>
      </c>
      <c r="E230" s="46" t="s">
        <v>653</v>
      </c>
      <c r="F230" s="3" t="s">
        <v>9</v>
      </c>
      <c r="H230" s="3" t="s">
        <v>282</v>
      </c>
      <c r="I230" s="3" t="s">
        <v>314</v>
      </c>
      <c r="J230" s="75">
        <v>722500</v>
      </c>
    </row>
    <row r="231" spans="1:10" ht="39" x14ac:dyDescent="0.3">
      <c r="A231" s="3" t="s">
        <v>44</v>
      </c>
      <c r="B231" s="3" t="s">
        <v>48</v>
      </c>
      <c r="C231" s="3" t="s">
        <v>660</v>
      </c>
      <c r="D231" s="9" t="s">
        <v>262</v>
      </c>
      <c r="E231" s="4" t="s">
        <v>6</v>
      </c>
      <c r="F231" s="3" t="s">
        <v>7</v>
      </c>
      <c r="H231" s="3" t="s">
        <v>271</v>
      </c>
      <c r="I231" s="3" t="s">
        <v>312</v>
      </c>
      <c r="J231" s="75">
        <v>3500</v>
      </c>
    </row>
    <row r="232" spans="1:10" ht="39" x14ac:dyDescent="0.3">
      <c r="A232" s="3" t="s">
        <v>44</v>
      </c>
      <c r="B232" s="3" t="s">
        <v>48</v>
      </c>
      <c r="C232" s="3" t="s">
        <v>660</v>
      </c>
      <c r="D232" s="9" t="s">
        <v>262</v>
      </c>
      <c r="E232" s="4" t="s">
        <v>6</v>
      </c>
      <c r="F232" s="3" t="s">
        <v>7</v>
      </c>
      <c r="H232" s="3" t="s">
        <v>270</v>
      </c>
      <c r="I232" s="3" t="s">
        <v>312</v>
      </c>
      <c r="J232" s="75">
        <v>200000</v>
      </c>
    </row>
    <row r="233" spans="1:10" ht="39" x14ac:dyDescent="0.3">
      <c r="A233" s="3" t="s">
        <v>44</v>
      </c>
      <c r="B233" s="3" t="s">
        <v>48</v>
      </c>
      <c r="C233" s="3" t="s">
        <v>660</v>
      </c>
      <c r="D233" s="9" t="s">
        <v>262</v>
      </c>
      <c r="E233" s="4" t="s">
        <v>6</v>
      </c>
      <c r="F233" s="3" t="s">
        <v>8</v>
      </c>
      <c r="H233" s="3" t="s">
        <v>553</v>
      </c>
      <c r="I233" s="3" t="s">
        <v>312</v>
      </c>
      <c r="J233" s="75">
        <v>2329795.31</v>
      </c>
    </row>
    <row r="234" spans="1:10" ht="39" x14ac:dyDescent="0.3">
      <c r="A234" s="3" t="s">
        <v>44</v>
      </c>
      <c r="B234" s="3" t="s">
        <v>48</v>
      </c>
      <c r="C234" s="3" t="s">
        <v>660</v>
      </c>
      <c r="D234" s="9" t="s">
        <v>262</v>
      </c>
      <c r="E234" s="4" t="s">
        <v>6</v>
      </c>
      <c r="F234" s="3" t="s">
        <v>8</v>
      </c>
      <c r="G234" s="4" t="s">
        <v>16</v>
      </c>
      <c r="H234" s="3" t="s">
        <v>68</v>
      </c>
      <c r="I234" s="3" t="s">
        <v>312</v>
      </c>
      <c r="J234" s="75">
        <v>205288.47</v>
      </c>
    </row>
    <row r="235" spans="1:10" ht="39" x14ac:dyDescent="0.3">
      <c r="A235" s="3" t="s">
        <v>44</v>
      </c>
      <c r="B235" s="3" t="s">
        <v>48</v>
      </c>
      <c r="C235" s="3" t="s">
        <v>660</v>
      </c>
      <c r="D235" s="9" t="s">
        <v>262</v>
      </c>
      <c r="E235" s="4" t="s">
        <v>6</v>
      </c>
      <c r="F235" s="3" t="s">
        <v>9</v>
      </c>
      <c r="G235" s="4" t="s">
        <v>31</v>
      </c>
      <c r="H235" s="3" t="s">
        <v>269</v>
      </c>
      <c r="I235" s="3" t="s">
        <v>312</v>
      </c>
      <c r="J235" s="75">
        <v>2773900</v>
      </c>
    </row>
    <row r="236" spans="1:10" ht="39" x14ac:dyDescent="0.3">
      <c r="A236" s="3" t="s">
        <v>44</v>
      </c>
      <c r="B236" s="3" t="s">
        <v>48</v>
      </c>
      <c r="C236" s="3" t="s">
        <v>660</v>
      </c>
      <c r="D236" s="9" t="s">
        <v>262</v>
      </c>
      <c r="E236" s="46" t="s">
        <v>6</v>
      </c>
      <c r="F236" s="3" t="s">
        <v>9</v>
      </c>
      <c r="G236" s="4" t="s">
        <v>18</v>
      </c>
      <c r="H236" s="3" t="s">
        <v>260</v>
      </c>
      <c r="I236" s="3" t="s">
        <v>312</v>
      </c>
      <c r="J236" s="75">
        <v>117000</v>
      </c>
    </row>
    <row r="237" spans="1:10" ht="39" x14ac:dyDescent="0.3">
      <c r="A237" s="3" t="s">
        <v>44</v>
      </c>
      <c r="B237" s="3" t="s">
        <v>48</v>
      </c>
      <c r="C237" s="3" t="s">
        <v>660</v>
      </c>
      <c r="D237" s="9" t="s">
        <v>262</v>
      </c>
      <c r="E237" s="4" t="s">
        <v>6</v>
      </c>
      <c r="F237" s="3" t="s">
        <v>9</v>
      </c>
      <c r="H237" s="3" t="s">
        <v>273</v>
      </c>
      <c r="I237" s="3" t="s">
        <v>312</v>
      </c>
      <c r="J237" s="75">
        <v>75000</v>
      </c>
    </row>
    <row r="238" spans="1:10" ht="39" x14ac:dyDescent="0.3">
      <c r="A238" s="3" t="s">
        <v>44</v>
      </c>
      <c r="B238" s="3" t="s">
        <v>48</v>
      </c>
      <c r="C238" s="3" t="s">
        <v>660</v>
      </c>
      <c r="D238" s="9" t="s">
        <v>262</v>
      </c>
      <c r="E238" s="4" t="s">
        <v>6</v>
      </c>
      <c r="F238" s="3" t="s">
        <v>9</v>
      </c>
      <c r="H238" s="3" t="s">
        <v>274</v>
      </c>
      <c r="I238" s="3" t="s">
        <v>312</v>
      </c>
      <c r="J238" s="75">
        <v>147100</v>
      </c>
    </row>
    <row r="239" spans="1:10" ht="39" x14ac:dyDescent="0.3">
      <c r="A239" s="3" t="s">
        <v>44</v>
      </c>
      <c r="B239" s="3" t="s">
        <v>48</v>
      </c>
      <c r="C239" s="3" t="s">
        <v>660</v>
      </c>
      <c r="D239" s="9" t="s">
        <v>262</v>
      </c>
      <c r="E239" s="4" t="s">
        <v>30</v>
      </c>
      <c r="F239" s="3" t="s">
        <v>8</v>
      </c>
      <c r="H239" s="3" t="s">
        <v>276</v>
      </c>
      <c r="I239" s="3" t="s">
        <v>312</v>
      </c>
      <c r="J239" s="75">
        <v>34015</v>
      </c>
    </row>
    <row r="240" spans="1:10" ht="39" x14ac:dyDescent="0.3">
      <c r="A240" s="3" t="s">
        <v>44</v>
      </c>
      <c r="B240" s="3" t="s">
        <v>48</v>
      </c>
      <c r="C240" s="3" t="s">
        <v>660</v>
      </c>
      <c r="D240" s="9" t="s">
        <v>262</v>
      </c>
      <c r="E240" s="4" t="s">
        <v>30</v>
      </c>
      <c r="F240" s="3" t="s">
        <v>8</v>
      </c>
      <c r="H240" s="3" t="s">
        <v>277</v>
      </c>
      <c r="I240" s="3" t="s">
        <v>312</v>
      </c>
      <c r="J240" s="75">
        <v>182753</v>
      </c>
    </row>
    <row r="241" spans="1:10" ht="39" x14ac:dyDescent="0.3">
      <c r="A241" s="3" t="s">
        <v>44</v>
      </c>
      <c r="B241" s="3" t="s">
        <v>48</v>
      </c>
      <c r="C241" s="3" t="s">
        <v>59</v>
      </c>
      <c r="D241" s="9" t="s">
        <v>262</v>
      </c>
      <c r="E241" s="4" t="s">
        <v>30</v>
      </c>
      <c r="F241" s="3" t="s">
        <v>8</v>
      </c>
      <c r="H241" s="3" t="s">
        <v>640</v>
      </c>
      <c r="I241" s="3" t="s">
        <v>312</v>
      </c>
      <c r="J241" s="75">
        <v>2206</v>
      </c>
    </row>
    <row r="242" spans="1:10" ht="39" x14ac:dyDescent="0.3">
      <c r="A242" s="3" t="s">
        <v>44</v>
      </c>
      <c r="B242" s="3" t="s">
        <v>48</v>
      </c>
      <c r="C242" s="3" t="s">
        <v>660</v>
      </c>
      <c r="D242" s="9" t="s">
        <v>262</v>
      </c>
      <c r="E242" s="4" t="s">
        <v>30</v>
      </c>
      <c r="F242" s="3" t="s">
        <v>8</v>
      </c>
      <c r="H242" s="3" t="s">
        <v>278</v>
      </c>
      <c r="I242" s="3" t="s">
        <v>312</v>
      </c>
      <c r="J242" s="75">
        <v>29753</v>
      </c>
    </row>
    <row r="243" spans="1:10" ht="39" x14ac:dyDescent="0.3">
      <c r="A243" s="3" t="s">
        <v>44</v>
      </c>
      <c r="B243" s="3" t="s">
        <v>48</v>
      </c>
      <c r="C243" s="3" t="s">
        <v>660</v>
      </c>
      <c r="D243" s="9" t="s">
        <v>262</v>
      </c>
      <c r="E243" s="4" t="s">
        <v>17</v>
      </c>
      <c r="F243" s="3" t="s">
        <v>8</v>
      </c>
      <c r="H243" s="3" t="s">
        <v>554</v>
      </c>
      <c r="I243" s="3" t="s">
        <v>312</v>
      </c>
      <c r="J243" s="75">
        <v>1300</v>
      </c>
    </row>
    <row r="244" spans="1:10" ht="39" x14ac:dyDescent="0.3">
      <c r="A244" s="3" t="s">
        <v>44</v>
      </c>
      <c r="B244" s="3" t="s">
        <v>48</v>
      </c>
      <c r="C244" s="3" t="s">
        <v>660</v>
      </c>
      <c r="D244" s="9" t="s">
        <v>262</v>
      </c>
      <c r="E244" s="4" t="s">
        <v>32</v>
      </c>
      <c r="F244" s="3" t="s">
        <v>33</v>
      </c>
      <c r="H244" s="3" t="s">
        <v>33</v>
      </c>
      <c r="I244" s="3" t="s">
        <v>312</v>
      </c>
      <c r="J244" s="75">
        <v>52998</v>
      </c>
    </row>
    <row r="245" spans="1:10" ht="39" x14ac:dyDescent="0.3">
      <c r="A245" s="3" t="s">
        <v>44</v>
      </c>
      <c r="B245" s="3" t="s">
        <v>48</v>
      </c>
      <c r="C245" s="3" t="s">
        <v>60</v>
      </c>
      <c r="D245" s="3" t="s">
        <v>261</v>
      </c>
      <c r="E245" s="4" t="s">
        <v>6</v>
      </c>
      <c r="F245" s="3" t="s">
        <v>8</v>
      </c>
      <c r="H245" s="3" t="s">
        <v>545</v>
      </c>
      <c r="I245" s="3" t="s">
        <v>313</v>
      </c>
      <c r="J245" s="75">
        <v>96834.18</v>
      </c>
    </row>
    <row r="246" spans="1:10" ht="39" x14ac:dyDescent="0.3">
      <c r="A246" s="3" t="s">
        <v>44</v>
      </c>
      <c r="B246" s="3" t="s">
        <v>48</v>
      </c>
      <c r="C246" s="3" t="s">
        <v>60</v>
      </c>
      <c r="D246" s="3" t="s">
        <v>261</v>
      </c>
      <c r="E246" s="4" t="s">
        <v>6</v>
      </c>
      <c r="F246" s="3" t="s">
        <v>9</v>
      </c>
      <c r="G246" s="4" t="s">
        <v>34</v>
      </c>
      <c r="H246" s="3" t="s">
        <v>70</v>
      </c>
      <c r="I246" s="3" t="s">
        <v>318</v>
      </c>
      <c r="J246" s="75">
        <v>32000</v>
      </c>
    </row>
    <row r="247" spans="1:10" ht="39" x14ac:dyDescent="0.3">
      <c r="A247" s="3" t="s">
        <v>44</v>
      </c>
      <c r="B247" s="3" t="s">
        <v>48</v>
      </c>
      <c r="C247" s="3" t="s">
        <v>60</v>
      </c>
      <c r="D247" s="3" t="s">
        <v>261</v>
      </c>
      <c r="E247" s="4" t="s">
        <v>6</v>
      </c>
      <c r="F247" s="3" t="s">
        <v>9</v>
      </c>
      <c r="G247" s="4" t="s">
        <v>35</v>
      </c>
      <c r="H247" s="3" t="s">
        <v>74</v>
      </c>
      <c r="I247" s="3" t="s">
        <v>318</v>
      </c>
      <c r="J247" s="75">
        <v>1837566</v>
      </c>
    </row>
    <row r="248" spans="1:10" ht="39" x14ac:dyDescent="0.3">
      <c r="A248" s="3" t="s">
        <v>44</v>
      </c>
      <c r="B248" s="3" t="s">
        <v>48</v>
      </c>
      <c r="C248" s="3" t="s">
        <v>60</v>
      </c>
      <c r="D248" s="3" t="s">
        <v>261</v>
      </c>
      <c r="E248" s="4" t="s">
        <v>6</v>
      </c>
      <c r="F248" s="3" t="s">
        <v>9</v>
      </c>
      <c r="H248" s="3" t="s">
        <v>154</v>
      </c>
      <c r="I248" s="3" t="s">
        <v>318</v>
      </c>
      <c r="J248" s="75">
        <v>1303747</v>
      </c>
    </row>
    <row r="249" spans="1:10" ht="39" x14ac:dyDescent="0.3">
      <c r="A249" s="3" t="s">
        <v>44</v>
      </c>
      <c r="B249" s="3" t="s">
        <v>48</v>
      </c>
      <c r="C249" s="3" t="s">
        <v>60</v>
      </c>
      <c r="D249" s="3" t="s">
        <v>261</v>
      </c>
      <c r="E249" s="4" t="s">
        <v>6</v>
      </c>
      <c r="F249" s="3" t="s">
        <v>9</v>
      </c>
      <c r="H249" s="3" t="s">
        <v>155</v>
      </c>
      <c r="I249" s="3" t="s">
        <v>318</v>
      </c>
      <c r="J249" s="75">
        <v>1877974</v>
      </c>
    </row>
    <row r="250" spans="1:10" ht="39" x14ac:dyDescent="0.3">
      <c r="A250" s="3" t="s">
        <v>44</v>
      </c>
      <c r="B250" s="3" t="s">
        <v>48</v>
      </c>
      <c r="C250" s="3" t="s">
        <v>60</v>
      </c>
      <c r="D250" s="3" t="s">
        <v>261</v>
      </c>
      <c r="E250" s="4" t="s">
        <v>6</v>
      </c>
      <c r="F250" s="3" t="s">
        <v>9</v>
      </c>
      <c r="H250" s="3" t="s">
        <v>212</v>
      </c>
      <c r="I250" s="3" t="s">
        <v>318</v>
      </c>
      <c r="J250" s="75">
        <v>48000</v>
      </c>
    </row>
    <row r="251" spans="1:10" ht="39" x14ac:dyDescent="0.3">
      <c r="A251" s="3" t="s">
        <v>44</v>
      </c>
      <c r="B251" s="3" t="s">
        <v>48</v>
      </c>
      <c r="C251" s="3" t="s">
        <v>60</v>
      </c>
      <c r="D251" s="3" t="s">
        <v>261</v>
      </c>
      <c r="E251" s="4" t="s">
        <v>6</v>
      </c>
      <c r="F251" s="3" t="s">
        <v>9</v>
      </c>
      <c r="H251" s="3" t="s">
        <v>211</v>
      </c>
      <c r="I251" s="3" t="s">
        <v>318</v>
      </c>
      <c r="J251" s="75">
        <v>35000</v>
      </c>
    </row>
    <row r="252" spans="1:10" ht="39" x14ac:dyDescent="0.3">
      <c r="A252" s="3" t="s">
        <v>44</v>
      </c>
      <c r="B252" s="3" t="s">
        <v>48</v>
      </c>
      <c r="C252" s="3" t="s">
        <v>60</v>
      </c>
      <c r="D252" s="3" t="s">
        <v>261</v>
      </c>
      <c r="E252" s="4" t="s">
        <v>6</v>
      </c>
      <c r="F252" s="3" t="s">
        <v>9</v>
      </c>
      <c r="G252" s="4" t="s">
        <v>36</v>
      </c>
      <c r="H252" s="3" t="s">
        <v>85</v>
      </c>
      <c r="I252" s="3" t="s">
        <v>318</v>
      </c>
      <c r="J252" s="75">
        <v>7786177</v>
      </c>
    </row>
    <row r="253" spans="1:10" ht="39" x14ac:dyDescent="0.3">
      <c r="A253" s="3" t="s">
        <v>44</v>
      </c>
      <c r="B253" s="3" t="s">
        <v>48</v>
      </c>
      <c r="C253" s="3" t="s">
        <v>60</v>
      </c>
      <c r="D253" s="3" t="s">
        <v>261</v>
      </c>
      <c r="E253" s="4" t="s">
        <v>6</v>
      </c>
      <c r="F253" s="3" t="s">
        <v>9</v>
      </c>
      <c r="G253" s="4" t="s">
        <v>36</v>
      </c>
      <c r="H253" s="3" t="s">
        <v>622</v>
      </c>
      <c r="I253" s="3" t="s">
        <v>318</v>
      </c>
      <c r="J253" s="75">
        <v>175000</v>
      </c>
    </row>
    <row r="254" spans="1:10" ht="39" x14ac:dyDescent="0.3">
      <c r="A254" s="3" t="s">
        <v>44</v>
      </c>
      <c r="B254" s="3" t="s">
        <v>48</v>
      </c>
      <c r="C254" s="3" t="s">
        <v>60</v>
      </c>
      <c r="D254" s="3" t="s">
        <v>263</v>
      </c>
      <c r="E254" s="4" t="s">
        <v>6</v>
      </c>
      <c r="F254" s="3" t="s">
        <v>8</v>
      </c>
      <c r="H254" s="3" t="s">
        <v>546</v>
      </c>
      <c r="I254" s="3" t="s">
        <v>312</v>
      </c>
      <c r="J254" s="75">
        <v>553174</v>
      </c>
    </row>
    <row r="255" spans="1:10" ht="39" x14ac:dyDescent="0.3">
      <c r="A255" s="3" t="s">
        <v>44</v>
      </c>
      <c r="B255" s="3" t="s">
        <v>48</v>
      </c>
      <c r="C255" s="3" t="s">
        <v>60</v>
      </c>
      <c r="D255" s="3" t="s">
        <v>263</v>
      </c>
      <c r="E255" s="4" t="s">
        <v>6</v>
      </c>
      <c r="F255" s="3" t="s">
        <v>8</v>
      </c>
      <c r="G255" s="4" t="s">
        <v>16</v>
      </c>
      <c r="H255" s="3" t="s">
        <v>68</v>
      </c>
      <c r="I255" s="3" t="s">
        <v>312</v>
      </c>
      <c r="J255" s="75">
        <v>505718.12</v>
      </c>
    </row>
    <row r="256" spans="1:10" ht="39" x14ac:dyDescent="0.3">
      <c r="A256" s="3" t="s">
        <v>44</v>
      </c>
      <c r="B256" s="3" t="s">
        <v>48</v>
      </c>
      <c r="C256" s="3" t="s">
        <v>60</v>
      </c>
      <c r="D256" s="3" t="s">
        <v>263</v>
      </c>
      <c r="E256" s="4" t="s">
        <v>32</v>
      </c>
      <c r="F256" s="3" t="s">
        <v>33</v>
      </c>
      <c r="H256" s="3" t="s">
        <v>33</v>
      </c>
      <c r="I256" s="3" t="s">
        <v>312</v>
      </c>
      <c r="J256" s="75">
        <v>153</v>
      </c>
    </row>
    <row r="257" spans="1:10" ht="39" x14ac:dyDescent="0.3">
      <c r="A257" s="3" t="s">
        <v>44</v>
      </c>
      <c r="B257" s="3" t="s">
        <v>48</v>
      </c>
      <c r="C257" s="3" t="s">
        <v>61</v>
      </c>
      <c r="D257" s="3" t="s">
        <v>261</v>
      </c>
      <c r="E257" s="4" t="s">
        <v>6</v>
      </c>
      <c r="F257" s="3" t="s">
        <v>8</v>
      </c>
      <c r="H257" s="3" t="s">
        <v>545</v>
      </c>
      <c r="I257" s="3" t="s">
        <v>313</v>
      </c>
      <c r="J257" s="75">
        <v>62615.56</v>
      </c>
    </row>
    <row r="258" spans="1:10" ht="39" x14ac:dyDescent="0.3">
      <c r="A258" s="3" t="s">
        <v>44</v>
      </c>
      <c r="B258" s="3" t="s">
        <v>48</v>
      </c>
      <c r="C258" s="3" t="s">
        <v>61</v>
      </c>
      <c r="D258" s="3" t="s">
        <v>261</v>
      </c>
      <c r="E258" s="4" t="s">
        <v>6</v>
      </c>
      <c r="F258" s="3" t="s">
        <v>9</v>
      </c>
      <c r="H258" s="3" t="s">
        <v>125</v>
      </c>
      <c r="I258" s="3" t="s">
        <v>318</v>
      </c>
      <c r="J258" s="75">
        <v>681211</v>
      </c>
    </row>
    <row r="259" spans="1:10" ht="39" x14ac:dyDescent="0.3">
      <c r="A259" s="3" t="s">
        <v>44</v>
      </c>
      <c r="B259" s="3" t="s">
        <v>48</v>
      </c>
      <c r="C259" s="3" t="s">
        <v>61</v>
      </c>
      <c r="D259" s="3" t="s">
        <v>261</v>
      </c>
      <c r="E259" s="4" t="s">
        <v>6</v>
      </c>
      <c r="F259" s="3" t="s">
        <v>9</v>
      </c>
      <c r="H259" s="3" t="s">
        <v>124</v>
      </c>
      <c r="I259" s="3" t="s">
        <v>318</v>
      </c>
      <c r="J259" s="75">
        <v>1000000</v>
      </c>
    </row>
    <row r="260" spans="1:10" ht="39" x14ac:dyDescent="0.3">
      <c r="A260" s="3" t="s">
        <v>44</v>
      </c>
      <c r="B260" s="3" t="s">
        <v>48</v>
      </c>
      <c r="C260" s="3" t="s">
        <v>61</v>
      </c>
      <c r="D260" s="3" t="s">
        <v>261</v>
      </c>
      <c r="E260" s="4" t="s">
        <v>6</v>
      </c>
      <c r="F260" s="3" t="s">
        <v>9</v>
      </c>
      <c r="H260" s="3" t="s">
        <v>213</v>
      </c>
      <c r="I260" s="3" t="s">
        <v>318</v>
      </c>
      <c r="J260" s="75">
        <v>10000</v>
      </c>
    </row>
    <row r="261" spans="1:10" ht="39" x14ac:dyDescent="0.3">
      <c r="A261" s="3" t="s">
        <v>44</v>
      </c>
      <c r="B261" s="3" t="s">
        <v>48</v>
      </c>
      <c r="C261" s="3" t="s">
        <v>61</v>
      </c>
      <c r="D261" s="3" t="s">
        <v>261</v>
      </c>
      <c r="E261" s="4" t="s">
        <v>6</v>
      </c>
      <c r="F261" s="3" t="s">
        <v>9</v>
      </c>
      <c r="G261" s="4" t="s">
        <v>18</v>
      </c>
      <c r="H261" s="3" t="s">
        <v>260</v>
      </c>
      <c r="I261" s="3" t="s">
        <v>318</v>
      </c>
      <c r="J261" s="75">
        <v>122000</v>
      </c>
    </row>
    <row r="262" spans="1:10" ht="39" x14ac:dyDescent="0.3">
      <c r="A262" s="3" t="s">
        <v>44</v>
      </c>
      <c r="B262" s="3" t="s">
        <v>48</v>
      </c>
      <c r="C262" s="3" t="s">
        <v>61</v>
      </c>
      <c r="D262" s="3" t="s">
        <v>261</v>
      </c>
      <c r="E262" s="4" t="s">
        <v>6</v>
      </c>
      <c r="F262" s="3" t="s">
        <v>9</v>
      </c>
      <c r="G262" s="4" t="s">
        <v>617</v>
      </c>
      <c r="H262" s="3" t="s">
        <v>618</v>
      </c>
      <c r="I262" s="3" t="s">
        <v>318</v>
      </c>
      <c r="J262" s="75">
        <v>250000</v>
      </c>
    </row>
    <row r="263" spans="1:10" ht="39" x14ac:dyDescent="0.3">
      <c r="A263" s="3" t="s">
        <v>44</v>
      </c>
      <c r="B263" s="3" t="s">
        <v>48</v>
      </c>
      <c r="C263" s="3" t="s">
        <v>61</v>
      </c>
      <c r="D263" s="3" t="s">
        <v>261</v>
      </c>
      <c r="E263" s="4" t="s">
        <v>13</v>
      </c>
      <c r="F263" s="3" t="s">
        <v>11</v>
      </c>
      <c r="H263" s="3" t="s">
        <v>559</v>
      </c>
      <c r="I263" s="3" t="s">
        <v>313</v>
      </c>
      <c r="J263" s="75">
        <v>2158492.83</v>
      </c>
    </row>
    <row r="264" spans="1:10" ht="39" x14ac:dyDescent="0.3">
      <c r="A264" s="3" t="s">
        <v>44</v>
      </c>
      <c r="B264" s="3" t="s">
        <v>48</v>
      </c>
      <c r="C264" s="3" t="s">
        <v>61</v>
      </c>
      <c r="D264" s="3" t="s">
        <v>261</v>
      </c>
      <c r="E264" s="4" t="s">
        <v>10</v>
      </c>
      <c r="F264" s="3" t="s">
        <v>310</v>
      </c>
      <c r="G264" s="4" t="s">
        <v>12</v>
      </c>
      <c r="H264" s="3" t="s">
        <v>309</v>
      </c>
      <c r="I264" s="3" t="s">
        <v>313</v>
      </c>
      <c r="J264" s="75">
        <v>800650</v>
      </c>
    </row>
    <row r="265" spans="1:10" ht="39" x14ac:dyDescent="0.3">
      <c r="A265" s="3" t="s">
        <v>44</v>
      </c>
      <c r="B265" s="3" t="s">
        <v>48</v>
      </c>
      <c r="C265" s="3" t="s">
        <v>61</v>
      </c>
      <c r="D265" s="3" t="s">
        <v>265</v>
      </c>
      <c r="E265" s="4" t="s">
        <v>6</v>
      </c>
      <c r="F265" s="3" t="s">
        <v>8</v>
      </c>
      <c r="H265" s="3" t="s">
        <v>551</v>
      </c>
      <c r="I265" s="3" t="s">
        <v>312</v>
      </c>
      <c r="J265" s="75">
        <v>1067353</v>
      </c>
    </row>
    <row r="266" spans="1:10" ht="39" x14ac:dyDescent="0.3">
      <c r="A266" s="3" t="s">
        <v>44</v>
      </c>
      <c r="B266" s="3" t="s">
        <v>48</v>
      </c>
      <c r="C266" s="3" t="s">
        <v>61</v>
      </c>
      <c r="D266" s="3" t="s">
        <v>265</v>
      </c>
      <c r="E266" s="4" t="s">
        <v>6</v>
      </c>
      <c r="F266" s="3" t="s">
        <v>8</v>
      </c>
      <c r="G266" s="4" t="s">
        <v>16</v>
      </c>
      <c r="H266" s="3" t="s">
        <v>68</v>
      </c>
      <c r="I266" s="3" t="s">
        <v>312</v>
      </c>
      <c r="J266" s="75">
        <v>123205.21</v>
      </c>
    </row>
    <row r="267" spans="1:10" ht="39" x14ac:dyDescent="0.3">
      <c r="A267" s="3" t="s">
        <v>44</v>
      </c>
      <c r="B267" s="3" t="s">
        <v>48</v>
      </c>
      <c r="C267" s="3" t="s">
        <v>61</v>
      </c>
      <c r="D267" s="3" t="s">
        <v>265</v>
      </c>
      <c r="E267" s="4" t="s">
        <v>6</v>
      </c>
      <c r="F267" s="3" t="s">
        <v>9</v>
      </c>
      <c r="H267" s="3" t="s">
        <v>289</v>
      </c>
      <c r="I267" s="3" t="s">
        <v>312</v>
      </c>
      <c r="J267" s="75">
        <v>66912</v>
      </c>
    </row>
    <row r="268" spans="1:10" ht="39" x14ac:dyDescent="0.3">
      <c r="A268" s="3" t="s">
        <v>44</v>
      </c>
      <c r="B268" s="3" t="s">
        <v>48</v>
      </c>
      <c r="C268" s="3" t="s">
        <v>61</v>
      </c>
      <c r="D268" s="3" t="s">
        <v>265</v>
      </c>
      <c r="E268" s="4" t="s">
        <v>6</v>
      </c>
      <c r="F268" s="3" t="s">
        <v>9</v>
      </c>
      <c r="H268" s="3" t="s">
        <v>301</v>
      </c>
      <c r="I268" s="3" t="s">
        <v>312</v>
      </c>
      <c r="J268" s="75">
        <v>2410000</v>
      </c>
    </row>
    <row r="269" spans="1:10" ht="39" x14ac:dyDescent="0.3">
      <c r="A269" s="3" t="s">
        <v>44</v>
      </c>
      <c r="B269" s="3" t="s">
        <v>48</v>
      </c>
      <c r="C269" s="3" t="s">
        <v>61</v>
      </c>
      <c r="D269" s="3" t="s">
        <v>265</v>
      </c>
      <c r="E269" s="4" t="s">
        <v>6</v>
      </c>
      <c r="F269" s="3" t="s">
        <v>9</v>
      </c>
      <c r="H269" s="3" t="s">
        <v>287</v>
      </c>
      <c r="I269" s="3" t="s">
        <v>312</v>
      </c>
      <c r="J269" s="75">
        <v>440782</v>
      </c>
    </row>
    <row r="270" spans="1:10" ht="39" x14ac:dyDescent="0.3">
      <c r="A270" s="3" t="s">
        <v>44</v>
      </c>
      <c r="B270" s="3" t="s">
        <v>48</v>
      </c>
      <c r="C270" s="3" t="s">
        <v>61</v>
      </c>
      <c r="D270" s="3" t="s">
        <v>265</v>
      </c>
      <c r="E270" s="4" t="s">
        <v>6</v>
      </c>
      <c r="F270" s="3" t="s">
        <v>9</v>
      </c>
      <c r="H270" s="3" t="s">
        <v>288</v>
      </c>
      <c r="I270" s="3" t="s">
        <v>312</v>
      </c>
      <c r="J270" s="75">
        <v>156250</v>
      </c>
    </row>
    <row r="271" spans="1:10" ht="39" x14ac:dyDescent="0.3">
      <c r="A271" s="3" t="s">
        <v>44</v>
      </c>
      <c r="B271" s="3" t="s">
        <v>48</v>
      </c>
      <c r="C271" s="3" t="s">
        <v>61</v>
      </c>
      <c r="D271" s="3" t="s">
        <v>265</v>
      </c>
      <c r="E271" s="4" t="s">
        <v>6</v>
      </c>
      <c r="F271" s="3" t="s">
        <v>9</v>
      </c>
      <c r="H271" s="3" t="s">
        <v>290</v>
      </c>
      <c r="I271" s="3" t="s">
        <v>312</v>
      </c>
      <c r="J271" s="75">
        <v>190000</v>
      </c>
    </row>
    <row r="272" spans="1:10" ht="39" x14ac:dyDescent="0.3">
      <c r="A272" s="3" t="s">
        <v>44</v>
      </c>
      <c r="B272" s="3" t="s">
        <v>48</v>
      </c>
      <c r="C272" s="3" t="s">
        <v>61</v>
      </c>
      <c r="D272" s="3" t="s">
        <v>265</v>
      </c>
      <c r="E272" s="4" t="s">
        <v>6</v>
      </c>
      <c r="F272" s="3" t="s">
        <v>9</v>
      </c>
      <c r="H272" s="3" t="s">
        <v>291</v>
      </c>
      <c r="I272" s="3" t="s">
        <v>312</v>
      </c>
      <c r="J272" s="75">
        <v>26830</v>
      </c>
    </row>
    <row r="273" spans="1:10" ht="39" x14ac:dyDescent="0.3">
      <c r="A273" s="3" t="s">
        <v>44</v>
      </c>
      <c r="B273" s="3" t="s">
        <v>48</v>
      </c>
      <c r="C273" s="3" t="s">
        <v>61</v>
      </c>
      <c r="D273" s="3" t="s">
        <v>265</v>
      </c>
      <c r="E273" s="4" t="s">
        <v>6</v>
      </c>
      <c r="F273" s="3" t="s">
        <v>9</v>
      </c>
      <c r="H273" s="3" t="s">
        <v>292</v>
      </c>
      <c r="I273" s="3" t="s">
        <v>312</v>
      </c>
      <c r="J273" s="75">
        <v>12500</v>
      </c>
    </row>
    <row r="274" spans="1:10" ht="39" x14ac:dyDescent="0.3">
      <c r="A274" s="3" t="s">
        <v>44</v>
      </c>
      <c r="B274" s="3" t="s">
        <v>48</v>
      </c>
      <c r="C274" s="3" t="s">
        <v>61</v>
      </c>
      <c r="D274" s="3" t="s">
        <v>265</v>
      </c>
      <c r="E274" s="4" t="s">
        <v>6</v>
      </c>
      <c r="F274" s="3" t="s">
        <v>9</v>
      </c>
      <c r="H274" s="3" t="s">
        <v>293</v>
      </c>
      <c r="I274" s="3" t="s">
        <v>312</v>
      </c>
      <c r="J274" s="75">
        <v>12500</v>
      </c>
    </row>
    <row r="275" spans="1:10" ht="39" x14ac:dyDescent="0.3">
      <c r="A275" s="3" t="s">
        <v>44</v>
      </c>
      <c r="B275" s="3" t="s">
        <v>48</v>
      </c>
      <c r="C275" s="3" t="s">
        <v>61</v>
      </c>
      <c r="D275" s="3" t="s">
        <v>265</v>
      </c>
      <c r="E275" s="4" t="s">
        <v>6</v>
      </c>
      <c r="F275" s="3" t="s">
        <v>9</v>
      </c>
      <c r="H275" s="3" t="s">
        <v>294</v>
      </c>
      <c r="I275" s="3" t="s">
        <v>312</v>
      </c>
      <c r="J275" s="75">
        <v>104793</v>
      </c>
    </row>
    <row r="276" spans="1:10" ht="39" x14ac:dyDescent="0.3">
      <c r="A276" s="3" t="s">
        <v>44</v>
      </c>
      <c r="B276" s="3" t="s">
        <v>48</v>
      </c>
      <c r="C276" s="3" t="s">
        <v>61</v>
      </c>
      <c r="D276" s="3" t="s">
        <v>265</v>
      </c>
      <c r="E276" s="4" t="s">
        <v>6</v>
      </c>
      <c r="F276" s="3" t="s">
        <v>9</v>
      </c>
      <c r="H276" s="3" t="s">
        <v>295</v>
      </c>
      <c r="I276" s="3" t="s">
        <v>312</v>
      </c>
      <c r="J276" s="75">
        <v>76156</v>
      </c>
    </row>
    <row r="277" spans="1:10" ht="39" x14ac:dyDescent="0.3">
      <c r="A277" s="3" t="s">
        <v>44</v>
      </c>
      <c r="B277" s="3" t="s">
        <v>48</v>
      </c>
      <c r="C277" s="3" t="s">
        <v>61</v>
      </c>
      <c r="D277" s="3" t="s">
        <v>265</v>
      </c>
      <c r="E277" s="4" t="s">
        <v>6</v>
      </c>
      <c r="F277" s="3" t="s">
        <v>9</v>
      </c>
      <c r="H277" s="3" t="s">
        <v>296</v>
      </c>
      <c r="I277" s="3" t="s">
        <v>312</v>
      </c>
      <c r="J277" s="75">
        <v>46657</v>
      </c>
    </row>
    <row r="278" spans="1:10" ht="39" x14ac:dyDescent="0.3">
      <c r="A278" s="3" t="s">
        <v>44</v>
      </c>
      <c r="B278" s="3" t="s">
        <v>48</v>
      </c>
      <c r="C278" s="3" t="s">
        <v>61</v>
      </c>
      <c r="D278" s="3" t="s">
        <v>265</v>
      </c>
      <c r="E278" s="4" t="s">
        <v>6</v>
      </c>
      <c r="F278" s="3" t="s">
        <v>9</v>
      </c>
      <c r="H278" s="3" t="s">
        <v>297</v>
      </c>
      <c r="I278" s="3" t="s">
        <v>312</v>
      </c>
      <c r="J278" s="75">
        <v>111263.00000000003</v>
      </c>
    </row>
    <row r="279" spans="1:10" ht="39" x14ac:dyDescent="0.3">
      <c r="A279" s="3" t="s">
        <v>44</v>
      </c>
      <c r="B279" s="3" t="s">
        <v>48</v>
      </c>
      <c r="C279" s="3" t="s">
        <v>61</v>
      </c>
      <c r="D279" s="3" t="s">
        <v>265</v>
      </c>
      <c r="E279" s="4" t="s">
        <v>6</v>
      </c>
      <c r="F279" s="3" t="s">
        <v>9</v>
      </c>
      <c r="H279" s="3" t="s">
        <v>298</v>
      </c>
      <c r="I279" s="3" t="s">
        <v>312</v>
      </c>
      <c r="J279" s="75">
        <v>100000</v>
      </c>
    </row>
    <row r="280" spans="1:10" ht="39" x14ac:dyDescent="0.3">
      <c r="A280" s="3" t="s">
        <v>44</v>
      </c>
      <c r="B280" s="3" t="s">
        <v>48</v>
      </c>
      <c r="C280" s="3" t="s">
        <v>61</v>
      </c>
      <c r="D280" s="3" t="s">
        <v>265</v>
      </c>
      <c r="E280" s="4" t="s">
        <v>6</v>
      </c>
      <c r="F280" s="3" t="s">
        <v>9</v>
      </c>
      <c r="H280" s="3" t="s">
        <v>299</v>
      </c>
      <c r="I280" s="3" t="s">
        <v>312</v>
      </c>
      <c r="J280" s="75">
        <v>67020</v>
      </c>
    </row>
    <row r="281" spans="1:10" ht="39" x14ac:dyDescent="0.3">
      <c r="A281" s="3" t="s">
        <v>44</v>
      </c>
      <c r="B281" s="3" t="s">
        <v>48</v>
      </c>
      <c r="C281" s="3" t="s">
        <v>61</v>
      </c>
      <c r="D281" s="3" t="s">
        <v>265</v>
      </c>
      <c r="E281" s="4" t="s">
        <v>6</v>
      </c>
      <c r="F281" s="3" t="s">
        <v>9</v>
      </c>
      <c r="H281" s="3" t="s">
        <v>300</v>
      </c>
      <c r="I281" s="3" t="s">
        <v>312</v>
      </c>
      <c r="J281" s="75">
        <v>32904</v>
      </c>
    </row>
    <row r="282" spans="1:10" ht="39" x14ac:dyDescent="0.3">
      <c r="A282" s="3" t="s">
        <v>44</v>
      </c>
      <c r="B282" s="3" t="s">
        <v>48</v>
      </c>
      <c r="C282" s="3" t="s">
        <v>61</v>
      </c>
      <c r="D282" s="3" t="s">
        <v>265</v>
      </c>
      <c r="E282" s="46" t="s">
        <v>30</v>
      </c>
      <c r="F282" s="3" t="s">
        <v>8</v>
      </c>
      <c r="H282" s="3" t="s">
        <v>641</v>
      </c>
      <c r="I282" s="3" t="s">
        <v>312</v>
      </c>
      <c r="J282" s="75">
        <v>19722</v>
      </c>
    </row>
    <row r="283" spans="1:10" ht="39" x14ac:dyDescent="0.3">
      <c r="A283" s="3" t="s">
        <v>44</v>
      </c>
      <c r="B283" s="3" t="s">
        <v>48</v>
      </c>
      <c r="C283" s="3" t="s">
        <v>61</v>
      </c>
      <c r="D283" s="3" t="s">
        <v>265</v>
      </c>
      <c r="E283" s="4" t="s">
        <v>17</v>
      </c>
      <c r="F283" s="3" t="s">
        <v>8</v>
      </c>
      <c r="H283" s="3" t="s">
        <v>552</v>
      </c>
      <c r="I283" s="3" t="s">
        <v>312</v>
      </c>
      <c r="J283" s="75">
        <v>51000</v>
      </c>
    </row>
    <row r="284" spans="1:10" ht="39" x14ac:dyDescent="0.3">
      <c r="A284" s="3" t="s">
        <v>44</v>
      </c>
      <c r="B284" s="3" t="s">
        <v>48</v>
      </c>
      <c r="C284" s="3" t="s">
        <v>61</v>
      </c>
      <c r="D284" s="3" t="s">
        <v>265</v>
      </c>
      <c r="E284" s="46" t="s">
        <v>6</v>
      </c>
      <c r="F284" s="3" t="s">
        <v>9</v>
      </c>
      <c r="H284" s="3" t="s">
        <v>302</v>
      </c>
      <c r="I284" s="3" t="s">
        <v>312</v>
      </c>
      <c r="J284" s="75">
        <v>350000</v>
      </c>
    </row>
    <row r="285" spans="1:10" ht="39" x14ac:dyDescent="0.3">
      <c r="A285" s="3" t="s">
        <v>44</v>
      </c>
      <c r="B285" s="3" t="s">
        <v>48</v>
      </c>
      <c r="C285" s="3" t="s">
        <v>61</v>
      </c>
      <c r="D285" s="3" t="s">
        <v>266</v>
      </c>
      <c r="E285" s="4" t="s">
        <v>6</v>
      </c>
      <c r="F285" s="3" t="s">
        <v>8</v>
      </c>
      <c r="H285" s="3" t="s">
        <v>555</v>
      </c>
      <c r="I285" s="3" t="s">
        <v>312</v>
      </c>
      <c r="J285" s="75">
        <v>341291.8</v>
      </c>
    </row>
    <row r="286" spans="1:10" ht="39" x14ac:dyDescent="0.3">
      <c r="A286" s="3" t="s">
        <v>44</v>
      </c>
      <c r="B286" s="3" t="s">
        <v>48</v>
      </c>
      <c r="C286" s="3" t="s">
        <v>61</v>
      </c>
      <c r="D286" s="3" t="s">
        <v>266</v>
      </c>
      <c r="E286" s="4" t="s">
        <v>6</v>
      </c>
      <c r="F286" s="3" t="s">
        <v>8</v>
      </c>
      <c r="G286" s="4" t="s">
        <v>16</v>
      </c>
      <c r="H286" s="3" t="s">
        <v>68</v>
      </c>
      <c r="I286" s="3" t="s">
        <v>312</v>
      </c>
      <c r="J286" s="75">
        <v>38256.400000000001</v>
      </c>
    </row>
    <row r="287" spans="1:10" ht="39" x14ac:dyDescent="0.3">
      <c r="A287" s="3" t="s">
        <v>44</v>
      </c>
      <c r="B287" s="3" t="s">
        <v>48</v>
      </c>
      <c r="C287" s="3" t="s">
        <v>61</v>
      </c>
      <c r="D287" s="3" t="s">
        <v>266</v>
      </c>
      <c r="E287" s="4" t="s">
        <v>17</v>
      </c>
      <c r="F287" s="3" t="s">
        <v>8</v>
      </c>
      <c r="H287" s="3" t="s">
        <v>556</v>
      </c>
      <c r="I287" s="3" t="s">
        <v>312</v>
      </c>
      <c r="J287" s="75">
        <v>42747</v>
      </c>
    </row>
    <row r="288" spans="1:10" ht="39" x14ac:dyDescent="0.3">
      <c r="A288" s="3" t="s">
        <v>44</v>
      </c>
      <c r="B288" s="3" t="s">
        <v>48</v>
      </c>
      <c r="C288" s="3" t="s">
        <v>61</v>
      </c>
      <c r="D288" s="3" t="s">
        <v>266</v>
      </c>
      <c r="E288" s="4" t="s">
        <v>32</v>
      </c>
      <c r="F288" s="3" t="s">
        <v>33</v>
      </c>
      <c r="H288" s="3" t="s">
        <v>33</v>
      </c>
      <c r="I288" s="3" t="s">
        <v>312</v>
      </c>
      <c r="J288" s="75">
        <v>4000.8</v>
      </c>
    </row>
    <row r="289" spans="1:10" ht="39" x14ac:dyDescent="0.3">
      <c r="A289" s="3" t="s">
        <v>44</v>
      </c>
      <c r="B289" s="3" t="s">
        <v>49</v>
      </c>
      <c r="C289" s="3" t="s">
        <v>62</v>
      </c>
      <c r="D289" s="3" t="s">
        <v>261</v>
      </c>
      <c r="E289" s="46" t="s">
        <v>30</v>
      </c>
      <c r="F289" s="3" t="s">
        <v>8</v>
      </c>
      <c r="H289" s="3" t="s">
        <v>545</v>
      </c>
      <c r="I289" s="3" t="s">
        <v>314</v>
      </c>
      <c r="J289" s="75">
        <v>49642</v>
      </c>
    </row>
    <row r="290" spans="1:10" ht="39" x14ac:dyDescent="0.3">
      <c r="A290" s="3" t="s">
        <v>44</v>
      </c>
      <c r="B290" s="3" t="s">
        <v>49</v>
      </c>
      <c r="C290" s="3" t="s">
        <v>62</v>
      </c>
      <c r="D290" s="3" t="s">
        <v>261</v>
      </c>
      <c r="E290" s="4" t="s">
        <v>6</v>
      </c>
      <c r="F290" s="3" t="s">
        <v>8</v>
      </c>
      <c r="H290" s="3" t="s">
        <v>545</v>
      </c>
      <c r="I290" s="3" t="s">
        <v>313</v>
      </c>
      <c r="J290" s="75">
        <v>53400.53</v>
      </c>
    </row>
    <row r="291" spans="1:10" ht="39" x14ac:dyDescent="0.3">
      <c r="A291" s="3" t="s">
        <v>44</v>
      </c>
      <c r="B291" s="3" t="s">
        <v>49</v>
      </c>
      <c r="C291" s="3" t="s">
        <v>62</v>
      </c>
      <c r="D291" s="3" t="s">
        <v>261</v>
      </c>
      <c r="E291" s="4" t="s">
        <v>6</v>
      </c>
      <c r="F291" s="3" t="s">
        <v>9</v>
      </c>
      <c r="H291" s="3" t="s">
        <v>214</v>
      </c>
      <c r="I291" s="7" t="s">
        <v>318</v>
      </c>
      <c r="J291" s="75">
        <v>181199</v>
      </c>
    </row>
    <row r="292" spans="1:10" ht="39" x14ac:dyDescent="0.3">
      <c r="A292" s="3" t="s">
        <v>44</v>
      </c>
      <c r="B292" s="3" t="s">
        <v>49</v>
      </c>
      <c r="C292" s="3" t="s">
        <v>661</v>
      </c>
      <c r="D292" s="3" t="s">
        <v>261</v>
      </c>
      <c r="E292" s="4" t="s">
        <v>6</v>
      </c>
      <c r="F292" s="3" t="s">
        <v>8</v>
      </c>
      <c r="H292" s="3" t="s">
        <v>545</v>
      </c>
      <c r="I292" s="3" t="s">
        <v>313</v>
      </c>
      <c r="J292" s="75">
        <v>1245166.0900000001</v>
      </c>
    </row>
    <row r="293" spans="1:10" ht="39" x14ac:dyDescent="0.3">
      <c r="A293" s="3" t="s">
        <v>44</v>
      </c>
      <c r="B293" s="3" t="s">
        <v>49</v>
      </c>
      <c r="C293" s="3" t="s">
        <v>661</v>
      </c>
      <c r="D293" s="3" t="s">
        <v>261</v>
      </c>
      <c r="E293" s="4" t="s">
        <v>6</v>
      </c>
      <c r="F293" s="3" t="s">
        <v>9</v>
      </c>
      <c r="H293" s="3" t="s">
        <v>170</v>
      </c>
      <c r="I293" s="3" t="s">
        <v>319</v>
      </c>
      <c r="J293" s="75">
        <v>34000</v>
      </c>
    </row>
    <row r="294" spans="1:10" ht="39" x14ac:dyDescent="0.3">
      <c r="A294" s="3" t="s">
        <v>44</v>
      </c>
      <c r="B294" s="3" t="s">
        <v>49</v>
      </c>
      <c r="C294" s="3" t="s">
        <v>661</v>
      </c>
      <c r="D294" s="3" t="s">
        <v>261</v>
      </c>
      <c r="E294" s="4" t="s">
        <v>6</v>
      </c>
      <c r="F294" s="3" t="s">
        <v>9</v>
      </c>
      <c r="H294" s="3" t="s">
        <v>171</v>
      </c>
      <c r="I294" s="3" t="s">
        <v>319</v>
      </c>
      <c r="J294" s="75">
        <v>263375</v>
      </c>
    </row>
    <row r="295" spans="1:10" ht="39" x14ac:dyDescent="0.3">
      <c r="A295" s="3" t="s">
        <v>44</v>
      </c>
      <c r="B295" s="3" t="s">
        <v>49</v>
      </c>
      <c r="C295" s="3" t="s">
        <v>661</v>
      </c>
      <c r="D295" s="3" t="s">
        <v>261</v>
      </c>
      <c r="E295" s="4" t="s">
        <v>6</v>
      </c>
      <c r="F295" s="3" t="s">
        <v>9</v>
      </c>
      <c r="H295" s="3" t="s">
        <v>172</v>
      </c>
      <c r="I295" s="3" t="s">
        <v>319</v>
      </c>
      <c r="J295" s="75">
        <v>121384</v>
      </c>
    </row>
    <row r="296" spans="1:10" ht="39" x14ac:dyDescent="0.3">
      <c r="A296" s="3" t="s">
        <v>44</v>
      </c>
      <c r="B296" s="3" t="s">
        <v>49</v>
      </c>
      <c r="C296" s="3" t="s">
        <v>661</v>
      </c>
      <c r="D296" s="3" t="s">
        <v>261</v>
      </c>
      <c r="E296" s="4" t="s">
        <v>6</v>
      </c>
      <c r="F296" s="3" t="s">
        <v>9</v>
      </c>
      <c r="H296" s="3" t="s">
        <v>174</v>
      </c>
      <c r="I296" s="3" t="s">
        <v>319</v>
      </c>
      <c r="J296" s="75">
        <v>100000</v>
      </c>
    </row>
    <row r="297" spans="1:10" ht="39" x14ac:dyDescent="0.3">
      <c r="A297" s="3" t="s">
        <v>44</v>
      </c>
      <c r="B297" s="3" t="s">
        <v>49</v>
      </c>
      <c r="C297" s="3" t="s">
        <v>661</v>
      </c>
      <c r="D297" s="3" t="s">
        <v>261</v>
      </c>
      <c r="E297" s="4" t="s">
        <v>6</v>
      </c>
      <c r="F297" s="3" t="s">
        <v>9</v>
      </c>
      <c r="H297" s="3" t="s">
        <v>175</v>
      </c>
      <c r="I297" s="3" t="s">
        <v>319</v>
      </c>
      <c r="J297" s="75">
        <v>15000</v>
      </c>
    </row>
    <row r="298" spans="1:10" ht="39" x14ac:dyDescent="0.3">
      <c r="A298" s="3" t="s">
        <v>44</v>
      </c>
      <c r="B298" s="3" t="s">
        <v>49</v>
      </c>
      <c r="C298" s="3" t="s">
        <v>661</v>
      </c>
      <c r="D298" s="3" t="s">
        <v>261</v>
      </c>
      <c r="E298" s="4" t="s">
        <v>6</v>
      </c>
      <c r="F298" s="3" t="s">
        <v>9</v>
      </c>
      <c r="H298" s="3" t="s">
        <v>220</v>
      </c>
      <c r="I298" s="3" t="s">
        <v>319</v>
      </c>
      <c r="J298" s="75">
        <v>1300000</v>
      </c>
    </row>
    <row r="299" spans="1:10" ht="39" x14ac:dyDescent="0.3">
      <c r="A299" s="3" t="s">
        <v>44</v>
      </c>
      <c r="B299" s="3" t="s">
        <v>49</v>
      </c>
      <c r="C299" s="3" t="s">
        <v>661</v>
      </c>
      <c r="D299" s="3" t="s">
        <v>261</v>
      </c>
      <c r="E299" s="4" t="s">
        <v>6</v>
      </c>
      <c r="F299" s="3" t="s">
        <v>9</v>
      </c>
      <c r="H299" s="3" t="s">
        <v>221</v>
      </c>
      <c r="I299" s="3" t="s">
        <v>319</v>
      </c>
      <c r="J299" s="75">
        <v>90344</v>
      </c>
    </row>
    <row r="300" spans="1:10" ht="39" x14ac:dyDescent="0.3">
      <c r="A300" s="3" t="s">
        <v>44</v>
      </c>
      <c r="B300" s="3" t="s">
        <v>49</v>
      </c>
      <c r="C300" s="3" t="s">
        <v>661</v>
      </c>
      <c r="D300" s="3" t="s">
        <v>261</v>
      </c>
      <c r="E300" s="4" t="s">
        <v>6</v>
      </c>
      <c r="F300" s="3" t="s">
        <v>9</v>
      </c>
      <c r="H300" s="3" t="s">
        <v>222</v>
      </c>
      <c r="I300" s="3" t="s">
        <v>319</v>
      </c>
      <c r="J300" s="75">
        <v>46400</v>
      </c>
    </row>
    <row r="301" spans="1:10" ht="39" x14ac:dyDescent="0.3">
      <c r="A301" s="3" t="s">
        <v>44</v>
      </c>
      <c r="B301" s="3" t="s">
        <v>49</v>
      </c>
      <c r="C301" s="3" t="s">
        <v>661</v>
      </c>
      <c r="D301" s="3" t="s">
        <v>261</v>
      </c>
      <c r="E301" s="4" t="s">
        <v>6</v>
      </c>
      <c r="F301" s="3" t="s">
        <v>9</v>
      </c>
      <c r="H301" s="3" t="s">
        <v>240</v>
      </c>
      <c r="I301" s="3" t="s">
        <v>319</v>
      </c>
      <c r="J301" s="75">
        <v>650000</v>
      </c>
    </row>
    <row r="302" spans="1:10" ht="39" x14ac:dyDescent="0.3">
      <c r="A302" s="3" t="s">
        <v>44</v>
      </c>
      <c r="B302" s="3" t="s">
        <v>49</v>
      </c>
      <c r="C302" s="3" t="s">
        <v>661</v>
      </c>
      <c r="D302" s="3" t="s">
        <v>261</v>
      </c>
      <c r="E302" s="4" t="s">
        <v>6</v>
      </c>
      <c r="F302" s="3" t="s">
        <v>9</v>
      </c>
      <c r="G302" s="4" t="s">
        <v>37</v>
      </c>
      <c r="H302" s="3" t="s">
        <v>77</v>
      </c>
      <c r="I302" s="3" t="s">
        <v>319</v>
      </c>
      <c r="J302" s="75">
        <v>366000</v>
      </c>
    </row>
    <row r="303" spans="1:10" ht="39" x14ac:dyDescent="0.3">
      <c r="A303" s="3" t="s">
        <v>44</v>
      </c>
      <c r="B303" s="3" t="s">
        <v>49</v>
      </c>
      <c r="C303" s="3" t="s">
        <v>661</v>
      </c>
      <c r="D303" s="3" t="s">
        <v>261</v>
      </c>
      <c r="E303" s="4" t="s">
        <v>6</v>
      </c>
      <c r="F303" s="3" t="s">
        <v>9</v>
      </c>
      <c r="G303" s="4" t="s">
        <v>16</v>
      </c>
      <c r="H303" s="3" t="s">
        <v>82</v>
      </c>
      <c r="I303" s="3" t="s">
        <v>319</v>
      </c>
      <c r="J303" s="75">
        <v>15742.15</v>
      </c>
    </row>
    <row r="304" spans="1:10" ht="39" x14ac:dyDescent="0.3">
      <c r="A304" s="3" t="s">
        <v>44</v>
      </c>
      <c r="B304" s="3" t="s">
        <v>49</v>
      </c>
      <c r="C304" s="3" t="s">
        <v>63</v>
      </c>
      <c r="D304" s="3" t="s">
        <v>261</v>
      </c>
      <c r="E304" s="4" t="s">
        <v>6</v>
      </c>
      <c r="F304" s="3" t="s">
        <v>8</v>
      </c>
      <c r="H304" s="3" t="s">
        <v>545</v>
      </c>
      <c r="I304" s="3" t="s">
        <v>313</v>
      </c>
      <c r="J304" s="75">
        <v>15621.72</v>
      </c>
    </row>
    <row r="305" spans="1:10" ht="39" x14ac:dyDescent="0.3">
      <c r="A305" s="3" t="s">
        <v>44</v>
      </c>
      <c r="B305" s="3" t="s">
        <v>49</v>
      </c>
      <c r="C305" s="3" t="s">
        <v>63</v>
      </c>
      <c r="D305" s="3" t="s">
        <v>261</v>
      </c>
      <c r="E305" s="4" t="s">
        <v>30</v>
      </c>
      <c r="F305" s="3" t="s">
        <v>8</v>
      </c>
      <c r="H305" s="3" t="s">
        <v>280</v>
      </c>
      <c r="I305" s="3" t="s">
        <v>314</v>
      </c>
      <c r="J305" s="75">
        <v>40000</v>
      </c>
    </row>
    <row r="306" spans="1:10" ht="39" x14ac:dyDescent="0.3">
      <c r="A306" s="3" t="s">
        <v>44</v>
      </c>
      <c r="B306" s="3" t="s">
        <v>49</v>
      </c>
      <c r="C306" s="3" t="s">
        <v>63</v>
      </c>
      <c r="D306" s="3" t="s">
        <v>261</v>
      </c>
      <c r="E306" s="46" t="s">
        <v>653</v>
      </c>
      <c r="F306" s="3" t="s">
        <v>9</v>
      </c>
      <c r="H306" s="3" t="s">
        <v>283</v>
      </c>
      <c r="I306" s="3" t="s">
        <v>314</v>
      </c>
      <c r="J306" s="75">
        <v>1581489</v>
      </c>
    </row>
    <row r="307" spans="1:10" ht="39" x14ac:dyDescent="0.3">
      <c r="A307" s="3" t="s">
        <v>44</v>
      </c>
      <c r="B307" s="3" t="s">
        <v>49</v>
      </c>
      <c r="C307" s="3" t="s">
        <v>619</v>
      </c>
      <c r="D307" s="3" t="s">
        <v>261</v>
      </c>
      <c r="E307" s="4" t="s">
        <v>6</v>
      </c>
      <c r="F307" s="3" t="s">
        <v>8</v>
      </c>
      <c r="G307" s="4" t="s">
        <v>16</v>
      </c>
      <c r="H307" s="3" t="s">
        <v>745</v>
      </c>
      <c r="I307" s="3" t="s">
        <v>313</v>
      </c>
      <c r="J307" s="75">
        <v>37598</v>
      </c>
    </row>
    <row r="308" spans="1:10" ht="39" x14ac:dyDescent="0.3">
      <c r="A308" s="3" t="s">
        <v>44</v>
      </c>
      <c r="B308" s="3" t="s">
        <v>49</v>
      </c>
      <c r="C308" s="3" t="s">
        <v>619</v>
      </c>
      <c r="D308" s="3" t="s">
        <v>261</v>
      </c>
      <c r="E308" s="4" t="s">
        <v>6</v>
      </c>
      <c r="F308" s="3" t="s">
        <v>8</v>
      </c>
      <c r="H308" s="3" t="s">
        <v>545</v>
      </c>
      <c r="I308" s="3" t="s">
        <v>313</v>
      </c>
      <c r="J308" s="75">
        <v>2239019.23</v>
      </c>
    </row>
    <row r="309" spans="1:10" ht="39" x14ac:dyDescent="0.3">
      <c r="A309" s="3" t="s">
        <v>44</v>
      </c>
      <c r="B309" s="3" t="s">
        <v>49</v>
      </c>
      <c r="C309" s="3" t="s">
        <v>619</v>
      </c>
      <c r="D309" s="3" t="s">
        <v>261</v>
      </c>
      <c r="E309" s="4" t="s">
        <v>6</v>
      </c>
      <c r="F309" s="3" t="s">
        <v>14</v>
      </c>
      <c r="G309" s="4" t="s">
        <v>34</v>
      </c>
      <c r="H309" s="3" t="s">
        <v>620</v>
      </c>
      <c r="I309" s="3" t="s">
        <v>313</v>
      </c>
      <c r="J309" s="75">
        <v>17500.009999999998</v>
      </c>
    </row>
    <row r="310" spans="1:10" ht="39" x14ac:dyDescent="0.3">
      <c r="A310" s="3" t="s">
        <v>44</v>
      </c>
      <c r="B310" s="3" t="s">
        <v>49</v>
      </c>
      <c r="C310" s="3" t="s">
        <v>619</v>
      </c>
      <c r="D310" s="3" t="s">
        <v>261</v>
      </c>
      <c r="E310" s="4" t="s">
        <v>6</v>
      </c>
      <c r="F310" s="3" t="s">
        <v>9</v>
      </c>
      <c r="G310" s="4" t="s">
        <v>20</v>
      </c>
      <c r="H310" s="3" t="s">
        <v>72</v>
      </c>
      <c r="I310" s="3" t="s">
        <v>313</v>
      </c>
      <c r="J310" s="75">
        <v>101370</v>
      </c>
    </row>
    <row r="311" spans="1:10" ht="39" x14ac:dyDescent="0.3">
      <c r="A311" s="3" t="s">
        <v>44</v>
      </c>
      <c r="B311" s="3" t="s">
        <v>49</v>
      </c>
      <c r="C311" s="3" t="s">
        <v>619</v>
      </c>
      <c r="D311" s="3" t="s">
        <v>261</v>
      </c>
      <c r="E311" s="4" t="s">
        <v>6</v>
      </c>
      <c r="F311" s="3" t="s">
        <v>9</v>
      </c>
      <c r="H311" s="3" t="s">
        <v>218</v>
      </c>
      <c r="I311" s="3" t="s">
        <v>313</v>
      </c>
      <c r="J311" s="75">
        <v>25000</v>
      </c>
    </row>
    <row r="312" spans="1:10" ht="39" x14ac:dyDescent="0.3">
      <c r="A312" s="3" t="s">
        <v>44</v>
      </c>
      <c r="B312" s="3" t="s">
        <v>49</v>
      </c>
      <c r="C312" s="3" t="s">
        <v>619</v>
      </c>
      <c r="D312" s="3" t="s">
        <v>261</v>
      </c>
      <c r="E312" s="4" t="s">
        <v>6</v>
      </c>
      <c r="F312" s="3" t="s">
        <v>9</v>
      </c>
      <c r="H312" s="3" t="s">
        <v>219</v>
      </c>
      <c r="I312" s="3" t="s">
        <v>313</v>
      </c>
      <c r="J312" s="75">
        <v>150000</v>
      </c>
    </row>
    <row r="313" spans="1:10" ht="39" x14ac:dyDescent="0.3">
      <c r="A313" s="3" t="s">
        <v>44</v>
      </c>
      <c r="B313" s="3" t="s">
        <v>49</v>
      </c>
      <c r="C313" s="3" t="s">
        <v>619</v>
      </c>
      <c r="D313" s="3" t="s">
        <v>261</v>
      </c>
      <c r="E313" s="4" t="s">
        <v>6</v>
      </c>
      <c r="F313" s="3" t="s">
        <v>9</v>
      </c>
      <c r="H313" s="3" t="s">
        <v>241</v>
      </c>
      <c r="I313" s="3" t="s">
        <v>313</v>
      </c>
      <c r="J313" s="75">
        <v>12600.000000000004</v>
      </c>
    </row>
    <row r="314" spans="1:10" ht="39" x14ac:dyDescent="0.3">
      <c r="A314" s="3" t="s">
        <v>44</v>
      </c>
      <c r="B314" s="3" t="s">
        <v>49</v>
      </c>
      <c r="C314" s="3" t="s">
        <v>619</v>
      </c>
      <c r="D314" s="3" t="s">
        <v>261</v>
      </c>
      <c r="E314" s="4" t="s">
        <v>6</v>
      </c>
      <c r="F314" s="3" t="s">
        <v>9</v>
      </c>
      <c r="H314" s="3" t="s">
        <v>243</v>
      </c>
      <c r="I314" s="3" t="s">
        <v>313</v>
      </c>
      <c r="J314" s="75">
        <v>474265</v>
      </c>
    </row>
    <row r="315" spans="1:10" ht="39" x14ac:dyDescent="0.3">
      <c r="A315" s="3" t="s">
        <v>44</v>
      </c>
      <c r="B315" s="3" t="s">
        <v>49</v>
      </c>
      <c r="C315" s="3" t="s">
        <v>619</v>
      </c>
      <c r="D315" s="3" t="s">
        <v>261</v>
      </c>
      <c r="E315" s="4" t="s">
        <v>6</v>
      </c>
      <c r="F315" s="3" t="s">
        <v>9</v>
      </c>
      <c r="H315" s="3" t="s">
        <v>621</v>
      </c>
      <c r="I315" s="3" t="s">
        <v>313</v>
      </c>
      <c r="J315" s="75">
        <v>413252</v>
      </c>
    </row>
    <row r="316" spans="1:10" ht="39" x14ac:dyDescent="0.3">
      <c r="A316" s="3" t="s">
        <v>44</v>
      </c>
      <c r="B316" s="3" t="s">
        <v>49</v>
      </c>
      <c r="C316" s="3" t="s">
        <v>619</v>
      </c>
      <c r="D316" s="3" t="s">
        <v>261</v>
      </c>
      <c r="E316" s="4" t="s">
        <v>6</v>
      </c>
      <c r="F316" s="3" t="s">
        <v>9</v>
      </c>
      <c r="H316" s="3" t="s">
        <v>247</v>
      </c>
      <c r="I316" s="3" t="s">
        <v>313</v>
      </c>
      <c r="J316" s="75">
        <v>517793</v>
      </c>
    </row>
    <row r="317" spans="1:10" ht="39" x14ac:dyDescent="0.3">
      <c r="A317" s="3" t="s">
        <v>44</v>
      </c>
      <c r="B317" s="3" t="s">
        <v>49</v>
      </c>
      <c r="C317" s="3" t="s">
        <v>619</v>
      </c>
      <c r="D317" s="3" t="s">
        <v>261</v>
      </c>
      <c r="E317" s="4" t="s">
        <v>30</v>
      </c>
      <c r="F317" s="3" t="s">
        <v>8</v>
      </c>
      <c r="H317" s="3" t="s">
        <v>280</v>
      </c>
      <c r="I317" s="3" t="s">
        <v>314</v>
      </c>
      <c r="J317" s="75">
        <v>35000</v>
      </c>
    </row>
    <row r="318" spans="1:10" ht="39" x14ac:dyDescent="0.3">
      <c r="A318" s="3" t="s">
        <v>44</v>
      </c>
      <c r="B318" s="3" t="s">
        <v>49</v>
      </c>
      <c r="C318" s="3" t="s">
        <v>619</v>
      </c>
      <c r="D318" s="3" t="s">
        <v>261</v>
      </c>
      <c r="E318" s="4" t="s">
        <v>10</v>
      </c>
      <c r="F318" s="3" t="s">
        <v>310</v>
      </c>
      <c r="G318" s="4" t="s">
        <v>12</v>
      </c>
      <c r="H318" s="3" t="s">
        <v>309</v>
      </c>
      <c r="I318" s="3" t="s">
        <v>313</v>
      </c>
      <c r="J318" s="75">
        <v>9607800</v>
      </c>
    </row>
    <row r="319" spans="1:10" ht="39" x14ac:dyDescent="0.3">
      <c r="A319" s="3" t="s">
        <v>44</v>
      </c>
      <c r="B319" s="3" t="s">
        <v>49</v>
      </c>
      <c r="C319" s="3" t="s">
        <v>619</v>
      </c>
      <c r="D319" s="3" t="s">
        <v>261</v>
      </c>
      <c r="E319" s="4" t="s">
        <v>32</v>
      </c>
      <c r="F319" s="3" t="s">
        <v>33</v>
      </c>
      <c r="H319" s="3" t="s">
        <v>33</v>
      </c>
      <c r="I319" s="3" t="s">
        <v>313</v>
      </c>
      <c r="J319" s="75">
        <v>80080</v>
      </c>
    </row>
    <row r="320" spans="1:10" ht="26" x14ac:dyDescent="0.3">
      <c r="A320" s="3" t="s">
        <v>45</v>
      </c>
      <c r="B320" s="3" t="s">
        <v>50</v>
      </c>
      <c r="C320" s="3" t="s">
        <v>624</v>
      </c>
      <c r="D320" s="3" t="s">
        <v>261</v>
      </c>
      <c r="E320" s="4" t="s">
        <v>6</v>
      </c>
      <c r="F320" s="3" t="s">
        <v>7</v>
      </c>
      <c r="H320" s="3" t="s">
        <v>257</v>
      </c>
      <c r="I320" s="3" t="s">
        <v>315</v>
      </c>
      <c r="J320" s="75">
        <v>185600</v>
      </c>
    </row>
    <row r="321" spans="1:10" ht="26" x14ac:dyDescent="0.3">
      <c r="A321" s="3" t="s">
        <v>45</v>
      </c>
      <c r="B321" s="3" t="s">
        <v>50</v>
      </c>
      <c r="C321" s="3" t="s">
        <v>624</v>
      </c>
      <c r="D321" s="3" t="s">
        <v>261</v>
      </c>
      <c r="E321" s="4" t="s">
        <v>6</v>
      </c>
      <c r="F321" s="3" t="s">
        <v>7</v>
      </c>
      <c r="H321" s="3" t="s">
        <v>258</v>
      </c>
      <c r="I321" s="3" t="s">
        <v>315</v>
      </c>
      <c r="J321" s="75">
        <v>139500</v>
      </c>
    </row>
    <row r="322" spans="1:10" ht="26" x14ac:dyDescent="0.3">
      <c r="A322" s="3" t="s">
        <v>45</v>
      </c>
      <c r="B322" s="3" t="s">
        <v>50</v>
      </c>
      <c r="C322" s="3" t="s">
        <v>624</v>
      </c>
      <c r="D322" s="3" t="s">
        <v>261</v>
      </c>
      <c r="E322" s="4" t="s">
        <v>6</v>
      </c>
      <c r="F322" s="3" t="s">
        <v>8</v>
      </c>
      <c r="H322" s="3" t="s">
        <v>545</v>
      </c>
      <c r="I322" s="3" t="s">
        <v>313</v>
      </c>
      <c r="J322" s="75">
        <v>605442.06000000006</v>
      </c>
    </row>
    <row r="323" spans="1:10" ht="26" x14ac:dyDescent="0.3">
      <c r="A323" s="3" t="s">
        <v>45</v>
      </c>
      <c r="B323" s="3" t="s">
        <v>50</v>
      </c>
      <c r="C323" s="3" t="s">
        <v>624</v>
      </c>
      <c r="D323" s="3" t="s">
        <v>261</v>
      </c>
      <c r="E323" s="46" t="s">
        <v>6</v>
      </c>
      <c r="F323" s="3" t="s">
        <v>14</v>
      </c>
      <c r="G323" s="4" t="s">
        <v>34</v>
      </c>
      <c r="H323" s="3" t="s">
        <v>620</v>
      </c>
      <c r="I323" s="3" t="s">
        <v>313</v>
      </c>
      <c r="J323" s="75">
        <v>3750</v>
      </c>
    </row>
    <row r="324" spans="1:10" ht="26" x14ac:dyDescent="0.3">
      <c r="A324" s="3" t="s">
        <v>45</v>
      </c>
      <c r="B324" s="3" t="s">
        <v>50</v>
      </c>
      <c r="C324" s="3" t="s">
        <v>624</v>
      </c>
      <c r="D324" s="3" t="s">
        <v>261</v>
      </c>
      <c r="E324" s="46" t="s">
        <v>6</v>
      </c>
      <c r="F324" s="3" t="s">
        <v>9</v>
      </c>
      <c r="G324" s="4" t="s">
        <v>20</v>
      </c>
      <c r="H324" s="3" t="s">
        <v>72</v>
      </c>
      <c r="I324" s="3" t="s">
        <v>315</v>
      </c>
      <c r="J324" s="75">
        <v>100000</v>
      </c>
    </row>
    <row r="325" spans="1:10" ht="26" x14ac:dyDescent="0.3">
      <c r="A325" s="3" t="s">
        <v>45</v>
      </c>
      <c r="B325" s="3" t="s">
        <v>50</v>
      </c>
      <c r="C325" s="3" t="s">
        <v>624</v>
      </c>
      <c r="D325" s="3" t="s">
        <v>261</v>
      </c>
      <c r="E325" s="4" t="s">
        <v>6</v>
      </c>
      <c r="F325" s="3" t="s">
        <v>9</v>
      </c>
      <c r="G325" s="4" t="s">
        <v>38</v>
      </c>
      <c r="H325" s="3" t="s">
        <v>75</v>
      </c>
      <c r="I325" s="3" t="s">
        <v>315</v>
      </c>
      <c r="J325" s="75">
        <v>300000</v>
      </c>
    </row>
    <row r="326" spans="1:10" ht="26" x14ac:dyDescent="0.3">
      <c r="A326" s="3" t="s">
        <v>45</v>
      </c>
      <c r="B326" s="3" t="s">
        <v>50</v>
      </c>
      <c r="C326" s="3" t="s">
        <v>624</v>
      </c>
      <c r="D326" s="3" t="s">
        <v>261</v>
      </c>
      <c r="E326" s="4" t="s">
        <v>6</v>
      </c>
      <c r="F326" s="3" t="s">
        <v>9</v>
      </c>
      <c r="G326" s="4" t="s">
        <v>39</v>
      </c>
      <c r="H326" s="3" t="s">
        <v>580</v>
      </c>
      <c r="I326" s="3" t="s">
        <v>315</v>
      </c>
      <c r="J326" s="75">
        <v>150000</v>
      </c>
    </row>
    <row r="327" spans="1:10" ht="26" x14ac:dyDescent="0.3">
      <c r="A327" s="3" t="s">
        <v>45</v>
      </c>
      <c r="B327" s="3" t="s">
        <v>50</v>
      </c>
      <c r="C327" s="3" t="s">
        <v>624</v>
      </c>
      <c r="D327" s="3" t="s">
        <v>261</v>
      </c>
      <c r="E327" s="4" t="s">
        <v>6</v>
      </c>
      <c r="F327" s="3" t="s">
        <v>9</v>
      </c>
      <c r="G327" s="4" t="s">
        <v>40</v>
      </c>
      <c r="H327" s="3" t="s">
        <v>579</v>
      </c>
      <c r="I327" s="3" t="s">
        <v>315</v>
      </c>
      <c r="J327" s="75">
        <v>1560000</v>
      </c>
    </row>
    <row r="328" spans="1:10" ht="26" x14ac:dyDescent="0.3">
      <c r="A328" s="3" t="s">
        <v>45</v>
      </c>
      <c r="B328" s="3" t="s">
        <v>50</v>
      </c>
      <c r="C328" s="3" t="s">
        <v>624</v>
      </c>
      <c r="D328" s="3" t="s">
        <v>261</v>
      </c>
      <c r="E328" s="4" t="s">
        <v>6</v>
      </c>
      <c r="F328" s="3" t="s">
        <v>9</v>
      </c>
      <c r="G328" s="4" t="s">
        <v>40</v>
      </c>
      <c r="H328" s="3" t="s">
        <v>581</v>
      </c>
      <c r="I328" s="3" t="s">
        <v>315</v>
      </c>
      <c r="J328" s="75">
        <v>1737033</v>
      </c>
    </row>
    <row r="329" spans="1:10" ht="26" x14ac:dyDescent="0.3">
      <c r="A329" s="3" t="s">
        <v>45</v>
      </c>
      <c r="B329" s="3" t="s">
        <v>50</v>
      </c>
      <c r="C329" s="3" t="s">
        <v>624</v>
      </c>
      <c r="D329" s="3" t="s">
        <v>261</v>
      </c>
      <c r="E329" s="4" t="s">
        <v>6</v>
      </c>
      <c r="F329" s="3" t="s">
        <v>9</v>
      </c>
      <c r="H329" s="3" t="s">
        <v>176</v>
      </c>
      <c r="I329" s="3" t="s">
        <v>315</v>
      </c>
      <c r="J329" s="75">
        <v>1088815</v>
      </c>
    </row>
    <row r="330" spans="1:10" ht="26" x14ac:dyDescent="0.3">
      <c r="A330" s="3" t="s">
        <v>45</v>
      </c>
      <c r="B330" s="3" t="s">
        <v>50</v>
      </c>
      <c r="C330" s="3" t="s">
        <v>624</v>
      </c>
      <c r="D330" s="3" t="s">
        <v>261</v>
      </c>
      <c r="E330" s="4" t="s">
        <v>6</v>
      </c>
      <c r="F330" s="3" t="s">
        <v>9</v>
      </c>
      <c r="H330" s="3" t="s">
        <v>177</v>
      </c>
      <c r="I330" s="3" t="s">
        <v>315</v>
      </c>
      <c r="J330" s="75">
        <v>1733960</v>
      </c>
    </row>
    <row r="331" spans="1:10" ht="26" x14ac:dyDescent="0.3">
      <c r="A331" s="3" t="s">
        <v>45</v>
      </c>
      <c r="B331" s="3" t="s">
        <v>50</v>
      </c>
      <c r="C331" s="3" t="s">
        <v>624</v>
      </c>
      <c r="D331" s="3" t="s">
        <v>261</v>
      </c>
      <c r="E331" s="4" t="s">
        <v>6</v>
      </c>
      <c r="F331" s="3" t="s">
        <v>9</v>
      </c>
      <c r="H331" s="3" t="s">
        <v>179</v>
      </c>
      <c r="I331" s="3" t="s">
        <v>315</v>
      </c>
      <c r="J331" s="75">
        <v>464087</v>
      </c>
    </row>
    <row r="332" spans="1:10" ht="26" x14ac:dyDescent="0.3">
      <c r="A332" s="3" t="s">
        <v>45</v>
      </c>
      <c r="B332" s="3" t="s">
        <v>50</v>
      </c>
      <c r="C332" s="3" t="s">
        <v>624</v>
      </c>
      <c r="D332" s="3" t="s">
        <v>261</v>
      </c>
      <c r="E332" s="4" t="s">
        <v>6</v>
      </c>
      <c r="F332" s="3" t="s">
        <v>9</v>
      </c>
      <c r="H332" s="3" t="s">
        <v>180</v>
      </c>
      <c r="I332" s="3" t="s">
        <v>315</v>
      </c>
      <c r="J332" s="75">
        <v>153000</v>
      </c>
    </row>
    <row r="333" spans="1:10" ht="26" x14ac:dyDescent="0.3">
      <c r="A333" s="3" t="s">
        <v>45</v>
      </c>
      <c r="B333" s="3" t="s">
        <v>50</v>
      </c>
      <c r="C333" s="3" t="s">
        <v>624</v>
      </c>
      <c r="D333" s="3" t="s">
        <v>261</v>
      </c>
      <c r="E333" s="4" t="s">
        <v>6</v>
      </c>
      <c r="F333" s="3" t="s">
        <v>9</v>
      </c>
      <c r="H333" s="3" t="s">
        <v>182</v>
      </c>
      <c r="I333" s="3" t="s">
        <v>315</v>
      </c>
      <c r="J333" s="75">
        <v>565090</v>
      </c>
    </row>
    <row r="334" spans="1:10" ht="26" x14ac:dyDescent="0.3">
      <c r="A334" s="3" t="s">
        <v>45</v>
      </c>
      <c r="B334" s="3" t="s">
        <v>50</v>
      </c>
      <c r="C334" s="3" t="s">
        <v>624</v>
      </c>
      <c r="D334" s="3" t="s">
        <v>261</v>
      </c>
      <c r="E334" s="4" t="s">
        <v>6</v>
      </c>
      <c r="F334" s="3" t="s">
        <v>9</v>
      </c>
      <c r="H334" s="3" t="s">
        <v>183</v>
      </c>
      <c r="I334" s="3" t="s">
        <v>315</v>
      </c>
      <c r="J334" s="75">
        <v>120000</v>
      </c>
    </row>
    <row r="335" spans="1:10" ht="26" x14ac:dyDescent="0.3">
      <c r="A335" s="3" t="s">
        <v>45</v>
      </c>
      <c r="B335" s="3" t="s">
        <v>50</v>
      </c>
      <c r="C335" s="3" t="s">
        <v>624</v>
      </c>
      <c r="D335" s="3" t="s">
        <v>261</v>
      </c>
      <c r="E335" s="4" t="s">
        <v>6</v>
      </c>
      <c r="F335" s="3" t="s">
        <v>9</v>
      </c>
      <c r="H335" s="3" t="s">
        <v>184</v>
      </c>
      <c r="I335" s="3" t="s">
        <v>315</v>
      </c>
      <c r="J335" s="75">
        <v>7752036</v>
      </c>
    </row>
    <row r="336" spans="1:10" ht="26" x14ac:dyDescent="0.3">
      <c r="A336" s="3" t="s">
        <v>45</v>
      </c>
      <c r="B336" s="3" t="s">
        <v>50</v>
      </c>
      <c r="C336" s="3" t="s">
        <v>624</v>
      </c>
      <c r="D336" s="3" t="s">
        <v>261</v>
      </c>
      <c r="E336" s="4" t="s">
        <v>6</v>
      </c>
      <c r="F336" s="3" t="s">
        <v>9</v>
      </c>
      <c r="H336" s="3" t="s">
        <v>1017</v>
      </c>
      <c r="I336" s="3" t="s">
        <v>315</v>
      </c>
      <c r="J336" s="75">
        <v>2440000</v>
      </c>
    </row>
    <row r="337" spans="1:10" ht="26" x14ac:dyDescent="0.3">
      <c r="A337" s="3" t="s">
        <v>45</v>
      </c>
      <c r="B337" s="3" t="s">
        <v>50</v>
      </c>
      <c r="C337" s="3" t="s">
        <v>624</v>
      </c>
      <c r="D337" s="3" t="s">
        <v>261</v>
      </c>
      <c r="E337" s="4" t="s">
        <v>6</v>
      </c>
      <c r="F337" s="3" t="s">
        <v>9</v>
      </c>
      <c r="H337" s="3" t="s">
        <v>223</v>
      </c>
      <c r="I337" s="3" t="s">
        <v>315</v>
      </c>
      <c r="J337" s="75">
        <v>2140000</v>
      </c>
    </row>
    <row r="338" spans="1:10" ht="26" x14ac:dyDescent="0.3">
      <c r="A338" s="3" t="s">
        <v>45</v>
      </c>
      <c r="B338" s="3" t="s">
        <v>50</v>
      </c>
      <c r="C338" s="3" t="s">
        <v>624</v>
      </c>
      <c r="D338" s="3" t="s">
        <v>261</v>
      </c>
      <c r="E338" s="4" t="s">
        <v>6</v>
      </c>
      <c r="F338" s="3" t="s">
        <v>9</v>
      </c>
      <c r="H338" s="3" t="s">
        <v>224</v>
      </c>
      <c r="I338" s="3" t="s">
        <v>315</v>
      </c>
      <c r="J338" s="75">
        <v>190000</v>
      </c>
    </row>
    <row r="339" spans="1:10" ht="26" x14ac:dyDescent="0.3">
      <c r="A339" s="3" t="s">
        <v>45</v>
      </c>
      <c r="B339" s="3" t="s">
        <v>50</v>
      </c>
      <c r="C339" s="3" t="s">
        <v>624</v>
      </c>
      <c r="D339" s="3" t="s">
        <v>261</v>
      </c>
      <c r="E339" s="4" t="s">
        <v>6</v>
      </c>
      <c r="F339" s="3" t="s">
        <v>9</v>
      </c>
      <c r="H339" s="3" t="s">
        <v>225</v>
      </c>
      <c r="I339" s="3" t="s">
        <v>315</v>
      </c>
      <c r="J339" s="75">
        <v>1700000</v>
      </c>
    </row>
    <row r="340" spans="1:10" ht="26" x14ac:dyDescent="0.3">
      <c r="A340" s="3" t="s">
        <v>45</v>
      </c>
      <c r="B340" s="3" t="s">
        <v>50</v>
      </c>
      <c r="C340" s="3" t="s">
        <v>624</v>
      </c>
      <c r="D340" s="3" t="s">
        <v>261</v>
      </c>
      <c r="E340" s="4" t="s">
        <v>6</v>
      </c>
      <c r="F340" s="3" t="s">
        <v>9</v>
      </c>
      <c r="H340" s="7" t="s">
        <v>1018</v>
      </c>
      <c r="I340" s="3" t="s">
        <v>315</v>
      </c>
      <c r="J340" s="75">
        <v>200000</v>
      </c>
    </row>
    <row r="341" spans="1:10" ht="26" x14ac:dyDescent="0.3">
      <c r="A341" s="3" t="s">
        <v>45</v>
      </c>
      <c r="B341" s="3" t="s">
        <v>50</v>
      </c>
      <c r="C341" s="3" t="s">
        <v>624</v>
      </c>
      <c r="D341" s="3" t="s">
        <v>261</v>
      </c>
      <c r="E341" s="4" t="s">
        <v>6</v>
      </c>
      <c r="F341" s="3" t="s">
        <v>9</v>
      </c>
      <c r="H341" s="3" t="s">
        <v>229</v>
      </c>
      <c r="I341" s="3" t="s">
        <v>315</v>
      </c>
      <c r="J341" s="75">
        <v>257526</v>
      </c>
    </row>
    <row r="342" spans="1:10" ht="26" x14ac:dyDescent="0.3">
      <c r="A342" s="3" t="s">
        <v>45</v>
      </c>
      <c r="B342" s="3" t="s">
        <v>50</v>
      </c>
      <c r="C342" s="3" t="s">
        <v>624</v>
      </c>
      <c r="D342" s="3" t="s">
        <v>261</v>
      </c>
      <c r="E342" s="4" t="s">
        <v>6</v>
      </c>
      <c r="F342" s="3" t="s">
        <v>9</v>
      </c>
      <c r="H342" s="3" t="s">
        <v>230</v>
      </c>
      <c r="I342" s="3" t="s">
        <v>315</v>
      </c>
      <c r="J342" s="75">
        <v>445000</v>
      </c>
    </row>
    <row r="343" spans="1:10" ht="26" x14ac:dyDescent="0.3">
      <c r="A343" s="3" t="s">
        <v>45</v>
      </c>
      <c r="B343" s="3" t="s">
        <v>50</v>
      </c>
      <c r="C343" s="3" t="s">
        <v>624</v>
      </c>
      <c r="D343" s="3" t="s">
        <v>261</v>
      </c>
      <c r="E343" s="4" t="s">
        <v>6</v>
      </c>
      <c r="F343" s="3" t="s">
        <v>9</v>
      </c>
      <c r="H343" s="3" t="s">
        <v>231</v>
      </c>
      <c r="I343" s="3" t="s">
        <v>315</v>
      </c>
      <c r="J343" s="75">
        <v>787952.6</v>
      </c>
    </row>
    <row r="344" spans="1:10" ht="26" x14ac:dyDescent="0.3">
      <c r="A344" s="3" t="s">
        <v>45</v>
      </c>
      <c r="B344" s="3" t="s">
        <v>50</v>
      </c>
      <c r="C344" s="3" t="s">
        <v>624</v>
      </c>
      <c r="D344" s="3" t="s">
        <v>261</v>
      </c>
      <c r="E344" s="4" t="s">
        <v>6</v>
      </c>
      <c r="F344" s="3" t="s">
        <v>9</v>
      </c>
      <c r="H344" s="3" t="s">
        <v>232</v>
      </c>
      <c r="I344" s="3" t="s">
        <v>315</v>
      </c>
      <c r="J344" s="75">
        <v>957786</v>
      </c>
    </row>
    <row r="345" spans="1:10" ht="26" x14ac:dyDescent="0.3">
      <c r="A345" s="3" t="s">
        <v>45</v>
      </c>
      <c r="B345" s="3" t="s">
        <v>50</v>
      </c>
      <c r="C345" s="3" t="s">
        <v>624</v>
      </c>
      <c r="D345" s="3" t="s">
        <v>261</v>
      </c>
      <c r="E345" s="4" t="s">
        <v>6</v>
      </c>
      <c r="F345" s="3" t="s">
        <v>9</v>
      </c>
      <c r="H345" s="3" t="s">
        <v>233</v>
      </c>
      <c r="I345" s="3" t="s">
        <v>315</v>
      </c>
      <c r="J345" s="75">
        <v>2012215</v>
      </c>
    </row>
    <row r="346" spans="1:10" ht="26" x14ac:dyDescent="0.3">
      <c r="A346" s="3" t="s">
        <v>45</v>
      </c>
      <c r="B346" s="3" t="s">
        <v>50</v>
      </c>
      <c r="C346" s="3" t="s">
        <v>624</v>
      </c>
      <c r="D346" s="3" t="s">
        <v>261</v>
      </c>
      <c r="E346" s="4" t="s">
        <v>6</v>
      </c>
      <c r="F346" s="3" t="s">
        <v>9</v>
      </c>
      <c r="H346" s="3" t="s">
        <v>626</v>
      </c>
      <c r="I346" s="3" t="s">
        <v>315</v>
      </c>
      <c r="J346" s="75">
        <v>2500000</v>
      </c>
    </row>
    <row r="347" spans="1:10" ht="26" x14ac:dyDescent="0.3">
      <c r="A347" s="3" t="s">
        <v>45</v>
      </c>
      <c r="B347" s="3" t="s">
        <v>50</v>
      </c>
      <c r="C347" s="3" t="s">
        <v>624</v>
      </c>
      <c r="D347" s="3" t="s">
        <v>261</v>
      </c>
      <c r="E347" s="4" t="s">
        <v>6</v>
      </c>
      <c r="F347" s="3" t="s">
        <v>9</v>
      </c>
      <c r="H347" s="3" t="s">
        <v>234</v>
      </c>
      <c r="I347" s="3" t="s">
        <v>315</v>
      </c>
      <c r="J347" s="75">
        <v>738323</v>
      </c>
    </row>
    <row r="348" spans="1:10" ht="26" x14ac:dyDescent="0.3">
      <c r="A348" s="3" t="s">
        <v>45</v>
      </c>
      <c r="B348" s="3" t="s">
        <v>50</v>
      </c>
      <c r="C348" s="3" t="s">
        <v>624</v>
      </c>
      <c r="D348" s="3" t="s">
        <v>261</v>
      </c>
      <c r="E348" s="4" t="s">
        <v>6</v>
      </c>
      <c r="F348" s="3" t="s">
        <v>9</v>
      </c>
      <c r="H348" s="3" t="s">
        <v>241</v>
      </c>
      <c r="I348" s="3" t="s">
        <v>315</v>
      </c>
      <c r="J348" s="75">
        <v>2700.0000000000005</v>
      </c>
    </row>
    <row r="349" spans="1:10" ht="39" x14ac:dyDescent="0.3">
      <c r="A349" s="3" t="s">
        <v>45</v>
      </c>
      <c r="B349" s="3" t="s">
        <v>50</v>
      </c>
      <c r="C349" s="3" t="s">
        <v>624</v>
      </c>
      <c r="D349" s="3" t="s">
        <v>261</v>
      </c>
      <c r="E349" s="4" t="s">
        <v>6</v>
      </c>
      <c r="F349" s="3" t="s">
        <v>9</v>
      </c>
      <c r="H349" s="3" t="s">
        <v>242</v>
      </c>
      <c r="I349" s="3" t="s">
        <v>315</v>
      </c>
      <c r="J349" s="75">
        <v>300000</v>
      </c>
    </row>
    <row r="350" spans="1:10" ht="26" x14ac:dyDescent="0.3">
      <c r="A350" s="3" t="s">
        <v>45</v>
      </c>
      <c r="B350" s="3" t="s">
        <v>50</v>
      </c>
      <c r="C350" s="3" t="s">
        <v>624</v>
      </c>
      <c r="D350" s="3" t="s">
        <v>261</v>
      </c>
      <c r="E350" s="4" t="s">
        <v>6</v>
      </c>
      <c r="F350" s="3" t="s">
        <v>9</v>
      </c>
      <c r="H350" s="3" t="s">
        <v>252</v>
      </c>
      <c r="I350" s="3" t="s">
        <v>315</v>
      </c>
      <c r="J350" s="75">
        <v>24500</v>
      </c>
    </row>
    <row r="351" spans="1:10" ht="26" x14ac:dyDescent="0.3">
      <c r="A351" s="3" t="s">
        <v>45</v>
      </c>
      <c r="B351" s="3" t="s">
        <v>50</v>
      </c>
      <c r="C351" s="3" t="s">
        <v>624</v>
      </c>
      <c r="D351" s="3" t="s">
        <v>261</v>
      </c>
      <c r="E351" s="4" t="s">
        <v>6</v>
      </c>
      <c r="F351" s="3" t="s">
        <v>9</v>
      </c>
      <c r="G351" s="4" t="s">
        <v>18</v>
      </c>
      <c r="H351" s="3" t="s">
        <v>260</v>
      </c>
      <c r="I351" s="3" t="s">
        <v>315</v>
      </c>
      <c r="J351" s="75">
        <v>217022</v>
      </c>
    </row>
    <row r="352" spans="1:10" ht="26" x14ac:dyDescent="0.3">
      <c r="A352" s="3" t="s">
        <v>45</v>
      </c>
      <c r="B352" s="3" t="s">
        <v>50</v>
      </c>
      <c r="C352" s="3" t="s">
        <v>624</v>
      </c>
      <c r="D352" s="3" t="s">
        <v>261</v>
      </c>
      <c r="E352" s="4" t="s">
        <v>30</v>
      </c>
      <c r="F352" s="3" t="s">
        <v>8</v>
      </c>
      <c r="H352" s="3" t="s">
        <v>280</v>
      </c>
      <c r="I352" s="3" t="s">
        <v>314</v>
      </c>
      <c r="J352" s="75">
        <v>7500</v>
      </c>
    </row>
    <row r="353" spans="1:10" ht="26" x14ac:dyDescent="0.3">
      <c r="A353" s="3" t="s">
        <v>45</v>
      </c>
      <c r="B353" s="3" t="s">
        <v>50</v>
      </c>
      <c r="C353" s="3" t="s">
        <v>624</v>
      </c>
      <c r="D353" s="3" t="s">
        <v>261</v>
      </c>
      <c r="E353" s="4" t="s">
        <v>13</v>
      </c>
      <c r="F353" s="3" t="s">
        <v>11</v>
      </c>
      <c r="H353" s="3" t="s">
        <v>559</v>
      </c>
      <c r="I353" s="3" t="s">
        <v>315</v>
      </c>
      <c r="J353" s="75">
        <v>2490568.65</v>
      </c>
    </row>
    <row r="354" spans="1:10" ht="26" x14ac:dyDescent="0.3">
      <c r="A354" s="3" t="s">
        <v>45</v>
      </c>
      <c r="B354" s="3" t="s">
        <v>50</v>
      </c>
      <c r="C354" s="3" t="s">
        <v>624</v>
      </c>
      <c r="D354" s="3" t="s">
        <v>261</v>
      </c>
      <c r="E354" s="4" t="s">
        <v>10</v>
      </c>
      <c r="F354" s="3" t="s">
        <v>310</v>
      </c>
      <c r="G354" s="4" t="s">
        <v>12</v>
      </c>
      <c r="H354" s="3" t="s">
        <v>309</v>
      </c>
      <c r="I354" s="3" t="s">
        <v>315</v>
      </c>
      <c r="J354" s="75">
        <v>800650</v>
      </c>
    </row>
    <row r="355" spans="1:10" ht="26" x14ac:dyDescent="0.3">
      <c r="A355" s="3" t="s">
        <v>45</v>
      </c>
      <c r="B355" s="3" t="s">
        <v>50</v>
      </c>
      <c r="C355" s="3" t="s">
        <v>624</v>
      </c>
      <c r="D355" s="3" t="s">
        <v>261</v>
      </c>
      <c r="E355" s="46" t="s">
        <v>6</v>
      </c>
      <c r="F355" s="3" t="s">
        <v>9</v>
      </c>
      <c r="H355" s="3" t="s">
        <v>256</v>
      </c>
      <c r="I355" s="3" t="s">
        <v>315</v>
      </c>
      <c r="J355" s="75">
        <v>2437240.9300000002</v>
      </c>
    </row>
    <row r="356" spans="1:10" ht="26" x14ac:dyDescent="0.3">
      <c r="A356" s="3" t="s">
        <v>45</v>
      </c>
      <c r="B356" s="3" t="s">
        <v>50</v>
      </c>
      <c r="C356" s="3" t="s">
        <v>624</v>
      </c>
      <c r="D356" s="3" t="s">
        <v>261</v>
      </c>
      <c r="E356" s="46" t="s">
        <v>6</v>
      </c>
      <c r="F356" s="3" t="s">
        <v>9</v>
      </c>
      <c r="H356" s="3" t="s">
        <v>625</v>
      </c>
      <c r="I356" s="3" t="s">
        <v>315</v>
      </c>
      <c r="J356" s="75">
        <v>833855</v>
      </c>
    </row>
    <row r="357" spans="1:10" ht="26" x14ac:dyDescent="0.3">
      <c r="A357" s="3" t="s">
        <v>45</v>
      </c>
      <c r="B357" s="3" t="s">
        <v>50</v>
      </c>
      <c r="C357" s="3" t="s">
        <v>624</v>
      </c>
      <c r="D357" s="3" t="s">
        <v>261</v>
      </c>
      <c r="E357" s="4" t="s">
        <v>32</v>
      </c>
      <c r="F357" s="3" t="s">
        <v>33</v>
      </c>
      <c r="H357" s="3" t="s">
        <v>33</v>
      </c>
      <c r="I357" s="3" t="s">
        <v>313</v>
      </c>
      <c r="J357" s="75">
        <v>17160</v>
      </c>
    </row>
    <row r="358" spans="1:10" ht="26" x14ac:dyDescent="0.3">
      <c r="A358" s="3" t="s">
        <v>45</v>
      </c>
      <c r="B358" s="3" t="s">
        <v>50</v>
      </c>
      <c r="C358" s="3" t="s">
        <v>627</v>
      </c>
      <c r="D358" s="3" t="s">
        <v>261</v>
      </c>
      <c r="E358" s="4" t="s">
        <v>6</v>
      </c>
      <c r="F358" s="3" t="s">
        <v>8</v>
      </c>
      <c r="H358" s="3" t="s">
        <v>545</v>
      </c>
      <c r="I358" s="3" t="s">
        <v>313</v>
      </c>
      <c r="J358" s="75">
        <v>35811.879999999997</v>
      </c>
    </row>
    <row r="359" spans="1:10" ht="26" x14ac:dyDescent="0.3">
      <c r="A359" s="3" t="s">
        <v>45</v>
      </c>
      <c r="B359" s="3" t="s">
        <v>50</v>
      </c>
      <c r="C359" s="3" t="s">
        <v>627</v>
      </c>
      <c r="D359" s="3" t="s">
        <v>261</v>
      </c>
      <c r="E359" s="4" t="s">
        <v>6</v>
      </c>
      <c r="F359" s="3" t="s">
        <v>9</v>
      </c>
      <c r="H359" s="3" t="s">
        <v>178</v>
      </c>
      <c r="I359" s="3" t="s">
        <v>315</v>
      </c>
      <c r="J359" s="75">
        <v>162452.20000000001</v>
      </c>
    </row>
    <row r="360" spans="1:10" ht="39" x14ac:dyDescent="0.3">
      <c r="A360" s="3" t="s">
        <v>45</v>
      </c>
      <c r="B360" s="3" t="s">
        <v>628</v>
      </c>
      <c r="C360" s="3" t="s">
        <v>628</v>
      </c>
      <c r="D360" s="3" t="s">
        <v>261</v>
      </c>
      <c r="E360" s="4" t="s">
        <v>6</v>
      </c>
      <c r="F360" s="3" t="s">
        <v>8</v>
      </c>
      <c r="H360" s="3" t="s">
        <v>545</v>
      </c>
      <c r="I360" s="3" t="s">
        <v>313</v>
      </c>
      <c r="J360" s="75">
        <v>214266.65</v>
      </c>
    </row>
    <row r="361" spans="1:10" ht="39" x14ac:dyDescent="0.3">
      <c r="A361" s="3" t="s">
        <v>45</v>
      </c>
      <c r="B361" s="3" t="s">
        <v>628</v>
      </c>
      <c r="C361" s="3" t="s">
        <v>628</v>
      </c>
      <c r="D361" s="3" t="s">
        <v>261</v>
      </c>
      <c r="E361" s="4" t="s">
        <v>6</v>
      </c>
      <c r="F361" s="3" t="s">
        <v>9</v>
      </c>
      <c r="G361" s="4" t="s">
        <v>20</v>
      </c>
      <c r="H361" s="3" t="s">
        <v>73</v>
      </c>
      <c r="I361" s="3" t="s">
        <v>315</v>
      </c>
      <c r="J361" s="75">
        <v>6000000</v>
      </c>
    </row>
    <row r="362" spans="1:10" ht="39" x14ac:dyDescent="0.3">
      <c r="A362" s="3" t="s">
        <v>45</v>
      </c>
      <c r="B362" s="3" t="s">
        <v>628</v>
      </c>
      <c r="C362" s="3" t="s">
        <v>628</v>
      </c>
      <c r="D362" s="3" t="s">
        <v>261</v>
      </c>
      <c r="E362" s="4" t="s">
        <v>6</v>
      </c>
      <c r="F362" s="3" t="s">
        <v>14</v>
      </c>
      <c r="G362" s="4" t="s">
        <v>34</v>
      </c>
      <c r="H362" s="3" t="s">
        <v>620</v>
      </c>
      <c r="I362" s="3" t="s">
        <v>313</v>
      </c>
      <c r="J362" s="75">
        <v>1250</v>
      </c>
    </row>
    <row r="363" spans="1:10" ht="39" x14ac:dyDescent="0.3">
      <c r="A363" s="3" t="s">
        <v>45</v>
      </c>
      <c r="B363" s="3" t="s">
        <v>628</v>
      </c>
      <c r="C363" s="3" t="s">
        <v>628</v>
      </c>
      <c r="D363" s="3" t="s">
        <v>261</v>
      </c>
      <c r="E363" s="4" t="s">
        <v>6</v>
      </c>
      <c r="F363" s="3" t="s">
        <v>9</v>
      </c>
      <c r="G363" s="4" t="s">
        <v>629</v>
      </c>
      <c r="H363" s="3" t="s">
        <v>630</v>
      </c>
      <c r="I363" s="3" t="s">
        <v>315</v>
      </c>
      <c r="J363" s="75">
        <v>200000</v>
      </c>
    </row>
    <row r="364" spans="1:10" ht="39" x14ac:dyDescent="0.3">
      <c r="A364" s="3" t="s">
        <v>45</v>
      </c>
      <c r="B364" s="3" t="s">
        <v>628</v>
      </c>
      <c r="C364" s="3" t="s">
        <v>628</v>
      </c>
      <c r="D364" s="3" t="s">
        <v>261</v>
      </c>
      <c r="E364" s="4" t="s">
        <v>6</v>
      </c>
      <c r="F364" s="3" t="s">
        <v>9</v>
      </c>
      <c r="G364" s="4" t="s">
        <v>631</v>
      </c>
      <c r="H364" s="3" t="s">
        <v>632</v>
      </c>
      <c r="I364" s="3" t="s">
        <v>315</v>
      </c>
      <c r="J364" s="75">
        <v>300000</v>
      </c>
    </row>
    <row r="365" spans="1:10" ht="39" x14ac:dyDescent="0.3">
      <c r="A365" s="3" t="s">
        <v>45</v>
      </c>
      <c r="B365" s="3" t="s">
        <v>628</v>
      </c>
      <c r="C365" s="3" t="s">
        <v>628</v>
      </c>
      <c r="D365" s="3" t="s">
        <v>261</v>
      </c>
      <c r="E365" s="4" t="s">
        <v>6</v>
      </c>
      <c r="F365" s="3" t="s">
        <v>9</v>
      </c>
      <c r="G365" s="4" t="s">
        <v>633</v>
      </c>
      <c r="H365" s="3" t="s">
        <v>634</v>
      </c>
      <c r="I365" s="3" t="s">
        <v>315</v>
      </c>
      <c r="J365" s="75">
        <v>241000</v>
      </c>
    </row>
    <row r="366" spans="1:10" ht="39" x14ac:dyDescent="0.3">
      <c r="A366" s="3" t="s">
        <v>45</v>
      </c>
      <c r="B366" s="3" t="s">
        <v>628</v>
      </c>
      <c r="C366" s="3" t="s">
        <v>628</v>
      </c>
      <c r="D366" s="3" t="s">
        <v>261</v>
      </c>
      <c r="E366" s="4" t="s">
        <v>6</v>
      </c>
      <c r="F366" s="3" t="s">
        <v>9</v>
      </c>
      <c r="H366" s="3" t="s">
        <v>181</v>
      </c>
      <c r="I366" s="3" t="s">
        <v>315</v>
      </c>
      <c r="J366" s="75">
        <v>200000</v>
      </c>
    </row>
    <row r="367" spans="1:10" ht="39" x14ac:dyDescent="0.3">
      <c r="A367" s="3" t="s">
        <v>45</v>
      </c>
      <c r="B367" s="3" t="s">
        <v>628</v>
      </c>
      <c r="C367" s="3" t="s">
        <v>628</v>
      </c>
      <c r="D367" s="3" t="s">
        <v>261</v>
      </c>
      <c r="E367" s="4" t="s">
        <v>6</v>
      </c>
      <c r="F367" s="3" t="s">
        <v>9</v>
      </c>
      <c r="H367" s="3" t="s">
        <v>635</v>
      </c>
      <c r="I367" s="3" t="s">
        <v>315</v>
      </c>
      <c r="J367" s="75">
        <v>296000</v>
      </c>
    </row>
    <row r="368" spans="1:10" ht="39" x14ac:dyDescent="0.3">
      <c r="A368" s="3" t="s">
        <v>45</v>
      </c>
      <c r="B368" s="3" t="s">
        <v>628</v>
      </c>
      <c r="C368" s="3" t="s">
        <v>628</v>
      </c>
      <c r="D368" s="3" t="s">
        <v>261</v>
      </c>
      <c r="E368" s="4" t="s">
        <v>6</v>
      </c>
      <c r="F368" s="3" t="s">
        <v>9</v>
      </c>
      <c r="H368" s="3" t="s">
        <v>226</v>
      </c>
      <c r="I368" s="3" t="s">
        <v>315</v>
      </c>
      <c r="J368" s="75">
        <v>30082</v>
      </c>
    </row>
    <row r="369" spans="1:10" ht="39" x14ac:dyDescent="0.3">
      <c r="A369" s="3" t="s">
        <v>45</v>
      </c>
      <c r="B369" s="3" t="s">
        <v>628</v>
      </c>
      <c r="C369" s="3" t="s">
        <v>628</v>
      </c>
      <c r="D369" s="3" t="s">
        <v>261</v>
      </c>
      <c r="E369" s="4" t="s">
        <v>6</v>
      </c>
      <c r="F369" s="3" t="s">
        <v>9</v>
      </c>
      <c r="H369" s="3" t="s">
        <v>636</v>
      </c>
      <c r="I369" s="3" t="s">
        <v>315</v>
      </c>
      <c r="J369" s="75">
        <v>700000</v>
      </c>
    </row>
    <row r="370" spans="1:10" ht="39" x14ac:dyDescent="0.3">
      <c r="A370" s="3" t="s">
        <v>45</v>
      </c>
      <c r="B370" s="3" t="s">
        <v>628</v>
      </c>
      <c r="C370" s="3" t="s">
        <v>628</v>
      </c>
      <c r="D370" s="3" t="s">
        <v>261</v>
      </c>
      <c r="E370" s="4" t="s">
        <v>6</v>
      </c>
      <c r="F370" s="3" t="s">
        <v>9</v>
      </c>
      <c r="H370" s="3" t="s">
        <v>637</v>
      </c>
      <c r="I370" s="3" t="s">
        <v>315</v>
      </c>
      <c r="J370" s="75">
        <v>63000</v>
      </c>
    </row>
    <row r="371" spans="1:10" ht="39" x14ac:dyDescent="0.3">
      <c r="A371" s="3" t="s">
        <v>45</v>
      </c>
      <c r="B371" s="3" t="s">
        <v>628</v>
      </c>
      <c r="C371" s="3" t="s">
        <v>628</v>
      </c>
      <c r="D371" s="3" t="s">
        <v>261</v>
      </c>
      <c r="E371" s="4" t="s">
        <v>6</v>
      </c>
      <c r="F371" s="3" t="s">
        <v>9</v>
      </c>
      <c r="H371" s="3" t="s">
        <v>638</v>
      </c>
      <c r="I371" s="3" t="s">
        <v>315</v>
      </c>
      <c r="J371" s="75">
        <v>41000</v>
      </c>
    </row>
    <row r="372" spans="1:10" ht="39" x14ac:dyDescent="0.3">
      <c r="A372" s="3" t="s">
        <v>45</v>
      </c>
      <c r="B372" s="3" t="s">
        <v>628</v>
      </c>
      <c r="C372" s="3" t="s">
        <v>628</v>
      </c>
      <c r="D372" s="3" t="s">
        <v>261</v>
      </c>
      <c r="E372" s="4" t="s">
        <v>6</v>
      </c>
      <c r="F372" s="3" t="s">
        <v>9</v>
      </c>
      <c r="H372" s="3" t="s">
        <v>231</v>
      </c>
      <c r="I372" s="3" t="s">
        <v>315</v>
      </c>
      <c r="J372" s="75">
        <v>34974.400000000001</v>
      </c>
    </row>
    <row r="373" spans="1:10" ht="39" x14ac:dyDescent="0.3">
      <c r="A373" s="3" t="s">
        <v>45</v>
      </c>
      <c r="B373" s="3" t="s">
        <v>628</v>
      </c>
      <c r="C373" s="3" t="s">
        <v>628</v>
      </c>
      <c r="D373" s="3" t="s">
        <v>261</v>
      </c>
      <c r="E373" s="4" t="s">
        <v>6</v>
      </c>
      <c r="F373" s="3" t="s">
        <v>9</v>
      </c>
      <c r="H373" s="3" t="s">
        <v>227</v>
      </c>
      <c r="I373" s="3" t="s">
        <v>315</v>
      </c>
      <c r="J373" s="75">
        <v>216642.38</v>
      </c>
    </row>
    <row r="374" spans="1:10" ht="39" x14ac:dyDescent="0.3">
      <c r="A374" s="3" t="s">
        <v>45</v>
      </c>
      <c r="B374" s="3" t="s">
        <v>628</v>
      </c>
      <c r="C374" s="3" t="s">
        <v>628</v>
      </c>
      <c r="D374" s="3" t="s">
        <v>261</v>
      </c>
      <c r="E374" s="4" t="s">
        <v>6</v>
      </c>
      <c r="F374" s="3" t="s">
        <v>9</v>
      </c>
      <c r="H374" s="3" t="s">
        <v>228</v>
      </c>
      <c r="I374" s="3" t="s">
        <v>315</v>
      </c>
      <c r="J374" s="75">
        <v>587600</v>
      </c>
    </row>
    <row r="375" spans="1:10" ht="39" x14ac:dyDescent="0.3">
      <c r="A375" s="3" t="s">
        <v>45</v>
      </c>
      <c r="B375" s="3" t="s">
        <v>628</v>
      </c>
      <c r="C375" s="3" t="s">
        <v>628</v>
      </c>
      <c r="D375" s="3" t="s">
        <v>261</v>
      </c>
      <c r="E375" s="4" t="s">
        <v>6</v>
      </c>
      <c r="F375" s="3" t="s">
        <v>9</v>
      </c>
      <c r="H375" s="3" t="s">
        <v>235</v>
      </c>
      <c r="I375" s="3" t="s">
        <v>315</v>
      </c>
      <c r="J375" s="75">
        <v>105032</v>
      </c>
    </row>
    <row r="376" spans="1:10" ht="39" x14ac:dyDescent="0.3">
      <c r="A376" s="3" t="s">
        <v>45</v>
      </c>
      <c r="B376" s="3" t="s">
        <v>628</v>
      </c>
      <c r="C376" s="3" t="s">
        <v>628</v>
      </c>
      <c r="D376" s="3" t="s">
        <v>261</v>
      </c>
      <c r="E376" s="4" t="s">
        <v>6</v>
      </c>
      <c r="F376" s="3" t="s">
        <v>9</v>
      </c>
      <c r="H376" s="3" t="s">
        <v>236</v>
      </c>
      <c r="I376" s="3" t="s">
        <v>315</v>
      </c>
      <c r="J376" s="75">
        <v>25000</v>
      </c>
    </row>
    <row r="377" spans="1:10" ht="39" x14ac:dyDescent="0.3">
      <c r="A377" s="3" t="s">
        <v>45</v>
      </c>
      <c r="B377" s="3" t="s">
        <v>628</v>
      </c>
      <c r="C377" s="3" t="s">
        <v>628</v>
      </c>
      <c r="D377" s="3" t="s">
        <v>261</v>
      </c>
      <c r="E377" s="4" t="s">
        <v>6</v>
      </c>
      <c r="F377" s="3" t="s">
        <v>9</v>
      </c>
      <c r="H377" s="3" t="s">
        <v>237</v>
      </c>
      <c r="I377" s="3" t="s">
        <v>315</v>
      </c>
      <c r="J377" s="75">
        <v>80000</v>
      </c>
    </row>
    <row r="378" spans="1:10" ht="39" x14ac:dyDescent="0.3">
      <c r="A378" s="3" t="s">
        <v>45</v>
      </c>
      <c r="B378" s="3" t="s">
        <v>628</v>
      </c>
      <c r="C378" s="3" t="s">
        <v>628</v>
      </c>
      <c r="D378" s="3" t="s">
        <v>261</v>
      </c>
      <c r="E378" s="4" t="s">
        <v>6</v>
      </c>
      <c r="F378" s="3" t="s">
        <v>9</v>
      </c>
      <c r="H378" s="3" t="s">
        <v>238</v>
      </c>
      <c r="I378" s="3" t="s">
        <v>315</v>
      </c>
      <c r="J378" s="75">
        <v>600000</v>
      </c>
    </row>
    <row r="379" spans="1:10" ht="39" x14ac:dyDescent="0.3">
      <c r="A379" s="3" t="s">
        <v>45</v>
      </c>
      <c r="B379" s="3" t="s">
        <v>628</v>
      </c>
      <c r="C379" s="3" t="s">
        <v>628</v>
      </c>
      <c r="D379" s="3" t="s">
        <v>261</v>
      </c>
      <c r="E379" s="4" t="s">
        <v>6</v>
      </c>
      <c r="F379" s="3" t="s">
        <v>9</v>
      </c>
      <c r="H379" s="3" t="s">
        <v>241</v>
      </c>
      <c r="I379" s="3" t="s">
        <v>315</v>
      </c>
      <c r="J379" s="75">
        <v>900</v>
      </c>
    </row>
    <row r="380" spans="1:10" ht="39" x14ac:dyDescent="0.3">
      <c r="A380" s="3" t="s">
        <v>45</v>
      </c>
      <c r="B380" s="3" t="s">
        <v>628</v>
      </c>
      <c r="C380" s="3" t="s">
        <v>628</v>
      </c>
      <c r="D380" s="3" t="s">
        <v>261</v>
      </c>
      <c r="E380" s="4" t="s">
        <v>6</v>
      </c>
      <c r="F380" s="3" t="s">
        <v>9</v>
      </c>
      <c r="G380" s="4" t="s">
        <v>18</v>
      </c>
      <c r="H380" s="3" t="s">
        <v>260</v>
      </c>
      <c r="I380" s="3" t="s">
        <v>315</v>
      </c>
      <c r="J380" s="75">
        <v>273978</v>
      </c>
    </row>
    <row r="381" spans="1:10" ht="39" x14ac:dyDescent="0.3">
      <c r="A381" s="3" t="s">
        <v>45</v>
      </c>
      <c r="B381" s="3" t="s">
        <v>628</v>
      </c>
      <c r="C381" s="3" t="s">
        <v>628</v>
      </c>
      <c r="D381" s="3" t="s">
        <v>261</v>
      </c>
      <c r="E381" s="4" t="s">
        <v>30</v>
      </c>
      <c r="F381" s="3" t="s">
        <v>8</v>
      </c>
      <c r="H381" s="3" t="s">
        <v>280</v>
      </c>
      <c r="I381" s="3" t="s">
        <v>314</v>
      </c>
      <c r="J381" s="75">
        <v>2500</v>
      </c>
    </row>
    <row r="382" spans="1:10" ht="39" x14ac:dyDescent="0.3">
      <c r="A382" s="3" t="s">
        <v>45</v>
      </c>
      <c r="B382" s="3" t="s">
        <v>628</v>
      </c>
      <c r="C382" s="3" t="s">
        <v>628</v>
      </c>
      <c r="D382" s="3" t="s">
        <v>261</v>
      </c>
      <c r="E382" s="4" t="s">
        <v>32</v>
      </c>
      <c r="F382" s="3" t="s">
        <v>33</v>
      </c>
      <c r="H382" s="3" t="s">
        <v>33</v>
      </c>
      <c r="I382" s="3" t="s">
        <v>313</v>
      </c>
      <c r="J382" s="75">
        <v>5720</v>
      </c>
    </row>
    <row r="383" spans="1:10" ht="39" x14ac:dyDescent="0.3">
      <c r="A383" s="3" t="s">
        <v>46</v>
      </c>
      <c r="B383" s="3" t="s">
        <v>51</v>
      </c>
      <c r="C383" s="3" t="s">
        <v>658</v>
      </c>
      <c r="D383" s="3" t="s">
        <v>261</v>
      </c>
      <c r="E383" s="4" t="s">
        <v>6</v>
      </c>
      <c r="F383" s="3" t="s">
        <v>8</v>
      </c>
      <c r="H383" s="3" t="s">
        <v>545</v>
      </c>
      <c r="I383" s="3" t="s">
        <v>313</v>
      </c>
      <c r="J383" s="75">
        <v>522432.79</v>
      </c>
    </row>
    <row r="384" spans="1:10" ht="39" x14ac:dyDescent="0.3">
      <c r="A384" s="3" t="s">
        <v>46</v>
      </c>
      <c r="B384" s="3" t="s">
        <v>51</v>
      </c>
      <c r="C384" s="3" t="s">
        <v>658</v>
      </c>
      <c r="D384" s="3" t="s">
        <v>261</v>
      </c>
      <c r="E384" s="46" t="s">
        <v>6</v>
      </c>
      <c r="F384" s="3" t="s">
        <v>14</v>
      </c>
      <c r="G384" s="4" t="s">
        <v>34</v>
      </c>
      <c r="H384" s="3" t="s">
        <v>620</v>
      </c>
      <c r="I384" s="3" t="s">
        <v>313</v>
      </c>
      <c r="J384" s="75">
        <v>2500</v>
      </c>
    </row>
    <row r="385" spans="1:10" ht="39" x14ac:dyDescent="0.3">
      <c r="A385" s="3" t="s">
        <v>46</v>
      </c>
      <c r="B385" s="3" t="s">
        <v>51</v>
      </c>
      <c r="C385" s="3" t="s">
        <v>658</v>
      </c>
      <c r="D385" s="3" t="s">
        <v>261</v>
      </c>
      <c r="E385" s="4" t="s">
        <v>6</v>
      </c>
      <c r="F385" s="3" t="s">
        <v>9</v>
      </c>
      <c r="G385" s="4" t="s">
        <v>18</v>
      </c>
      <c r="H385" s="3" t="s">
        <v>260</v>
      </c>
      <c r="I385" s="3" t="s">
        <v>316</v>
      </c>
      <c r="J385" s="75">
        <v>24002.7</v>
      </c>
    </row>
    <row r="386" spans="1:10" ht="39" x14ac:dyDescent="0.3">
      <c r="A386" s="3" t="s">
        <v>46</v>
      </c>
      <c r="B386" s="3" t="s">
        <v>51</v>
      </c>
      <c r="C386" s="3" t="s">
        <v>658</v>
      </c>
      <c r="D386" s="3" t="s">
        <v>261</v>
      </c>
      <c r="E386" s="4" t="s">
        <v>6</v>
      </c>
      <c r="F386" s="3" t="s">
        <v>9</v>
      </c>
      <c r="H386" s="3" t="s">
        <v>157</v>
      </c>
      <c r="I386" s="3" t="s">
        <v>316</v>
      </c>
      <c r="J386" s="75">
        <v>790475</v>
      </c>
    </row>
    <row r="387" spans="1:10" ht="39" x14ac:dyDescent="0.3">
      <c r="A387" s="3" t="s">
        <v>46</v>
      </c>
      <c r="B387" s="3" t="s">
        <v>51</v>
      </c>
      <c r="C387" s="3" t="s">
        <v>658</v>
      </c>
      <c r="D387" s="3" t="s">
        <v>261</v>
      </c>
      <c r="E387" s="4" t="s">
        <v>6</v>
      </c>
      <c r="F387" s="3" t="s">
        <v>9</v>
      </c>
      <c r="H387" s="3" t="s">
        <v>158</v>
      </c>
      <c r="I387" s="3" t="s">
        <v>316</v>
      </c>
      <c r="J387" s="75">
        <v>147721</v>
      </c>
    </row>
    <row r="388" spans="1:10" ht="39" x14ac:dyDescent="0.3">
      <c r="A388" s="3" t="s">
        <v>46</v>
      </c>
      <c r="B388" s="3" t="s">
        <v>51</v>
      </c>
      <c r="C388" s="3" t="s">
        <v>658</v>
      </c>
      <c r="D388" s="3" t="s">
        <v>261</v>
      </c>
      <c r="E388" s="4" t="s">
        <v>6</v>
      </c>
      <c r="F388" s="3" t="s">
        <v>9</v>
      </c>
      <c r="H388" s="3" t="s">
        <v>161</v>
      </c>
      <c r="I388" s="3" t="s">
        <v>316</v>
      </c>
      <c r="J388" s="75">
        <v>11000</v>
      </c>
    </row>
    <row r="389" spans="1:10" ht="39" x14ac:dyDescent="0.3">
      <c r="A389" s="3" t="s">
        <v>46</v>
      </c>
      <c r="B389" s="3" t="s">
        <v>51</v>
      </c>
      <c r="C389" s="3" t="s">
        <v>658</v>
      </c>
      <c r="D389" s="3" t="s">
        <v>261</v>
      </c>
      <c r="E389" s="4" t="s">
        <v>6</v>
      </c>
      <c r="F389" s="3" t="s">
        <v>9</v>
      </c>
      <c r="H389" s="3" t="s">
        <v>162</v>
      </c>
      <c r="I389" s="3" t="s">
        <v>316</v>
      </c>
      <c r="J389" s="75">
        <v>40840</v>
      </c>
    </row>
    <row r="390" spans="1:10" ht="39" x14ac:dyDescent="0.3">
      <c r="A390" s="3" t="s">
        <v>46</v>
      </c>
      <c r="B390" s="3" t="s">
        <v>51</v>
      </c>
      <c r="C390" s="3" t="s">
        <v>658</v>
      </c>
      <c r="D390" s="3" t="s">
        <v>261</v>
      </c>
      <c r="E390" s="4" t="s">
        <v>6</v>
      </c>
      <c r="F390" s="3" t="s">
        <v>9</v>
      </c>
      <c r="H390" s="3" t="s">
        <v>241</v>
      </c>
      <c r="I390" s="3" t="s">
        <v>316</v>
      </c>
      <c r="J390" s="75">
        <v>1800</v>
      </c>
    </row>
    <row r="391" spans="1:10" ht="39" x14ac:dyDescent="0.3">
      <c r="A391" s="3" t="s">
        <v>46</v>
      </c>
      <c r="B391" s="3" t="s">
        <v>51</v>
      </c>
      <c r="C391" s="3" t="s">
        <v>658</v>
      </c>
      <c r="D391" s="3" t="s">
        <v>261</v>
      </c>
      <c r="E391" s="4" t="s">
        <v>6</v>
      </c>
      <c r="F391" s="3" t="s">
        <v>9</v>
      </c>
      <c r="H391" s="3" t="s">
        <v>243</v>
      </c>
      <c r="I391" s="3" t="s">
        <v>316</v>
      </c>
      <c r="J391" s="75">
        <v>27000</v>
      </c>
    </row>
    <row r="392" spans="1:10" ht="39" x14ac:dyDescent="0.3">
      <c r="A392" s="3" t="s">
        <v>46</v>
      </c>
      <c r="B392" s="3" t="s">
        <v>51</v>
      </c>
      <c r="C392" s="3" t="s">
        <v>658</v>
      </c>
      <c r="D392" s="3" t="s">
        <v>261</v>
      </c>
      <c r="E392" s="4" t="s">
        <v>30</v>
      </c>
      <c r="F392" s="3" t="s">
        <v>8</v>
      </c>
      <c r="H392" s="3" t="s">
        <v>280</v>
      </c>
      <c r="I392" s="3" t="s">
        <v>314</v>
      </c>
      <c r="J392" s="75">
        <v>45000</v>
      </c>
    </row>
    <row r="393" spans="1:10" ht="39" x14ac:dyDescent="0.3">
      <c r="A393" s="3" t="s">
        <v>46</v>
      </c>
      <c r="B393" s="3" t="s">
        <v>51</v>
      </c>
      <c r="C393" s="3" t="s">
        <v>658</v>
      </c>
      <c r="D393" s="3" t="s">
        <v>261</v>
      </c>
      <c r="E393" s="4" t="s">
        <v>30</v>
      </c>
      <c r="F393" s="3" t="s">
        <v>8</v>
      </c>
      <c r="H393" s="3" t="s">
        <v>545</v>
      </c>
      <c r="I393" s="3" t="s">
        <v>314</v>
      </c>
      <c r="J393" s="75">
        <v>67736</v>
      </c>
    </row>
    <row r="394" spans="1:10" ht="39" x14ac:dyDescent="0.3">
      <c r="A394" s="3" t="s">
        <v>46</v>
      </c>
      <c r="B394" s="3" t="s">
        <v>51</v>
      </c>
      <c r="C394" s="3" t="s">
        <v>658</v>
      </c>
      <c r="D394" s="3" t="s">
        <v>261</v>
      </c>
      <c r="E394" s="4" t="s">
        <v>32</v>
      </c>
      <c r="F394" s="3" t="s">
        <v>33</v>
      </c>
      <c r="H394" s="3" t="s">
        <v>33</v>
      </c>
      <c r="I394" s="3" t="s">
        <v>313</v>
      </c>
      <c r="J394" s="75">
        <v>11440</v>
      </c>
    </row>
    <row r="395" spans="1:10" ht="39" x14ac:dyDescent="0.3">
      <c r="A395" s="3" t="s">
        <v>46</v>
      </c>
      <c r="B395" s="3" t="s">
        <v>51</v>
      </c>
      <c r="C395" s="3" t="s">
        <v>639</v>
      </c>
      <c r="D395" s="3" t="s">
        <v>261</v>
      </c>
      <c r="E395" s="4" t="s">
        <v>6</v>
      </c>
      <c r="F395" s="3" t="s">
        <v>8</v>
      </c>
      <c r="H395" s="3" t="s">
        <v>545</v>
      </c>
      <c r="I395" s="3" t="s">
        <v>313</v>
      </c>
      <c r="J395" s="75">
        <v>289753.90000000002</v>
      </c>
    </row>
    <row r="396" spans="1:10" ht="39" x14ac:dyDescent="0.3">
      <c r="A396" s="3" t="s">
        <v>46</v>
      </c>
      <c r="B396" s="3" t="s">
        <v>51</v>
      </c>
      <c r="C396" s="3" t="s">
        <v>639</v>
      </c>
      <c r="D396" s="3" t="s">
        <v>261</v>
      </c>
      <c r="E396" s="4" t="s">
        <v>6</v>
      </c>
      <c r="F396" s="3" t="s">
        <v>9</v>
      </c>
      <c r="H396" s="3" t="s">
        <v>123</v>
      </c>
      <c r="I396" s="3" t="s">
        <v>316</v>
      </c>
      <c r="J396" s="75">
        <v>158440</v>
      </c>
    </row>
    <row r="397" spans="1:10" ht="39" x14ac:dyDescent="0.3">
      <c r="A397" s="3" t="s">
        <v>46</v>
      </c>
      <c r="B397" s="3" t="s">
        <v>51</v>
      </c>
      <c r="C397" s="3" t="s">
        <v>639</v>
      </c>
      <c r="D397" s="3" t="s">
        <v>261</v>
      </c>
      <c r="E397" s="4" t="s">
        <v>6</v>
      </c>
      <c r="F397" s="3" t="s">
        <v>9</v>
      </c>
      <c r="H397" s="3" t="s">
        <v>156</v>
      </c>
      <c r="I397" s="3" t="s">
        <v>316</v>
      </c>
      <c r="J397" s="75">
        <v>10000</v>
      </c>
    </row>
    <row r="398" spans="1:10" ht="39" x14ac:dyDescent="0.3">
      <c r="A398" s="3" t="s">
        <v>46</v>
      </c>
      <c r="B398" s="3" t="s">
        <v>51</v>
      </c>
      <c r="C398" s="3" t="s">
        <v>639</v>
      </c>
      <c r="D398" s="3" t="s">
        <v>261</v>
      </c>
      <c r="E398" s="4" t="s">
        <v>6</v>
      </c>
      <c r="F398" s="3" t="s">
        <v>9</v>
      </c>
      <c r="H398" s="3" t="s">
        <v>159</v>
      </c>
      <c r="I398" s="3" t="s">
        <v>316</v>
      </c>
      <c r="J398" s="75">
        <v>38000</v>
      </c>
    </row>
    <row r="399" spans="1:10" ht="39" x14ac:dyDescent="0.3">
      <c r="A399" s="3" t="s">
        <v>46</v>
      </c>
      <c r="B399" s="3" t="s">
        <v>51</v>
      </c>
      <c r="C399" s="3" t="s">
        <v>639</v>
      </c>
      <c r="D399" s="3" t="s">
        <v>261</v>
      </c>
      <c r="E399" s="4" t="s">
        <v>6</v>
      </c>
      <c r="F399" s="3" t="s">
        <v>9</v>
      </c>
      <c r="H399" s="3" t="s">
        <v>160</v>
      </c>
      <c r="I399" s="3" t="s">
        <v>316</v>
      </c>
      <c r="J399" s="75">
        <v>13000</v>
      </c>
    </row>
    <row r="400" spans="1:10" ht="39" x14ac:dyDescent="0.3">
      <c r="A400" s="3" t="s">
        <v>46</v>
      </c>
      <c r="B400" s="3" t="s">
        <v>51</v>
      </c>
      <c r="C400" s="3" t="s">
        <v>639</v>
      </c>
      <c r="D400" s="3" t="s">
        <v>261</v>
      </c>
      <c r="E400" s="4" t="s">
        <v>6</v>
      </c>
      <c r="F400" s="3" t="s">
        <v>9</v>
      </c>
      <c r="H400" s="3" t="s">
        <v>163</v>
      </c>
      <c r="I400" s="3" t="s">
        <v>316</v>
      </c>
      <c r="J400" s="75">
        <v>40000</v>
      </c>
    </row>
    <row r="401" spans="1:10" ht="39" x14ac:dyDescent="0.3">
      <c r="A401" s="3" t="s">
        <v>46</v>
      </c>
      <c r="B401" s="3" t="s">
        <v>51</v>
      </c>
      <c r="C401" s="3" t="s">
        <v>639</v>
      </c>
      <c r="D401" s="3" t="s">
        <v>261</v>
      </c>
      <c r="E401" s="4" t="s">
        <v>6</v>
      </c>
      <c r="F401" s="3" t="s">
        <v>9</v>
      </c>
      <c r="H401" s="3" t="s">
        <v>164</v>
      </c>
      <c r="I401" s="3" t="s">
        <v>316</v>
      </c>
      <c r="J401" s="75">
        <v>2100000</v>
      </c>
    </row>
    <row r="402" spans="1:10" ht="39" x14ac:dyDescent="0.3">
      <c r="A402" s="3" t="s">
        <v>46</v>
      </c>
      <c r="B402" s="3" t="s">
        <v>51</v>
      </c>
      <c r="C402" s="3" t="s">
        <v>639</v>
      </c>
      <c r="D402" s="3" t="s">
        <v>261</v>
      </c>
      <c r="E402" s="4" t="s">
        <v>6</v>
      </c>
      <c r="F402" s="3" t="s">
        <v>9</v>
      </c>
      <c r="H402" s="3" t="s">
        <v>165</v>
      </c>
      <c r="I402" s="3" t="s">
        <v>316</v>
      </c>
      <c r="J402" s="75">
        <v>100000</v>
      </c>
    </row>
    <row r="403" spans="1:10" ht="39" x14ac:dyDescent="0.3">
      <c r="A403" s="3" t="s">
        <v>46</v>
      </c>
      <c r="B403" s="3" t="s">
        <v>51</v>
      </c>
      <c r="C403" s="3" t="s">
        <v>639</v>
      </c>
      <c r="D403" s="3" t="s">
        <v>261</v>
      </c>
      <c r="E403" s="4" t="s">
        <v>6</v>
      </c>
      <c r="F403" s="3" t="s">
        <v>9</v>
      </c>
      <c r="H403" s="3" t="s">
        <v>166</v>
      </c>
      <c r="I403" s="3" t="s">
        <v>316</v>
      </c>
      <c r="J403" s="75">
        <v>170000</v>
      </c>
    </row>
    <row r="404" spans="1:10" ht="39" x14ac:dyDescent="0.3">
      <c r="A404" s="3" t="s">
        <v>46</v>
      </c>
      <c r="B404" s="3" t="s">
        <v>51</v>
      </c>
      <c r="C404" s="3" t="s">
        <v>639</v>
      </c>
      <c r="D404" s="3" t="s">
        <v>261</v>
      </c>
      <c r="E404" s="4" t="s">
        <v>6</v>
      </c>
      <c r="F404" s="3" t="s">
        <v>9</v>
      </c>
      <c r="H404" s="3" t="s">
        <v>167</v>
      </c>
      <c r="I404" s="3" t="s">
        <v>316</v>
      </c>
      <c r="J404" s="75">
        <v>89577</v>
      </c>
    </row>
    <row r="405" spans="1:10" ht="39" x14ac:dyDescent="0.3">
      <c r="A405" s="3" t="s">
        <v>46</v>
      </c>
      <c r="B405" s="3" t="s">
        <v>51</v>
      </c>
      <c r="C405" s="3" t="s">
        <v>639</v>
      </c>
      <c r="D405" s="3" t="s">
        <v>261</v>
      </c>
      <c r="E405" s="4" t="s">
        <v>6</v>
      </c>
      <c r="F405" s="3" t="s">
        <v>9</v>
      </c>
      <c r="H405" s="3" t="s">
        <v>168</v>
      </c>
      <c r="I405" s="3" t="s">
        <v>316</v>
      </c>
      <c r="J405" s="75">
        <v>100000</v>
      </c>
    </row>
    <row r="406" spans="1:10" ht="39" x14ac:dyDescent="0.3">
      <c r="A406" s="3" t="s">
        <v>46</v>
      </c>
      <c r="B406" s="3" t="s">
        <v>51</v>
      </c>
      <c r="C406" s="3" t="s">
        <v>639</v>
      </c>
      <c r="D406" s="3" t="s">
        <v>261</v>
      </c>
      <c r="E406" s="4" t="s">
        <v>6</v>
      </c>
      <c r="F406" s="3" t="s">
        <v>9</v>
      </c>
      <c r="H406" s="3" t="s">
        <v>169</v>
      </c>
      <c r="I406" s="3" t="s">
        <v>316</v>
      </c>
      <c r="J406" s="75">
        <v>40000</v>
      </c>
    </row>
    <row r="407" spans="1:10" ht="39" x14ac:dyDescent="0.3">
      <c r="A407" s="3" t="s">
        <v>46</v>
      </c>
      <c r="B407" s="3" t="s">
        <v>51</v>
      </c>
      <c r="C407" s="3" t="s">
        <v>639</v>
      </c>
      <c r="D407" s="3" t="s">
        <v>261</v>
      </c>
      <c r="E407" s="4" t="s">
        <v>6</v>
      </c>
      <c r="F407" s="3" t="s">
        <v>9</v>
      </c>
      <c r="H407" s="3" t="s">
        <v>215</v>
      </c>
      <c r="I407" s="3" t="s">
        <v>316</v>
      </c>
      <c r="J407" s="75">
        <v>110085</v>
      </c>
    </row>
    <row r="408" spans="1:10" ht="39" x14ac:dyDescent="0.3">
      <c r="A408" s="3" t="s">
        <v>46</v>
      </c>
      <c r="B408" s="3" t="s">
        <v>51</v>
      </c>
      <c r="C408" s="3" t="s">
        <v>639</v>
      </c>
      <c r="D408" s="3" t="s">
        <v>261</v>
      </c>
      <c r="E408" s="4" t="s">
        <v>6</v>
      </c>
      <c r="F408" s="3" t="s">
        <v>9</v>
      </c>
      <c r="H408" s="3" t="s">
        <v>216</v>
      </c>
      <c r="I408" s="3" t="s">
        <v>316</v>
      </c>
      <c r="J408" s="75">
        <v>457000</v>
      </c>
    </row>
    <row r="409" spans="1:10" ht="39" x14ac:dyDescent="0.3">
      <c r="A409" s="3" t="s">
        <v>46</v>
      </c>
      <c r="B409" s="3" t="s">
        <v>51</v>
      </c>
      <c r="C409" s="3" t="s">
        <v>639</v>
      </c>
      <c r="D409" s="3" t="s">
        <v>261</v>
      </c>
      <c r="E409" s="4" t="s">
        <v>6</v>
      </c>
      <c r="F409" s="3" t="s">
        <v>9</v>
      </c>
      <c r="H409" s="3" t="s">
        <v>217</v>
      </c>
      <c r="I409" s="3" t="s">
        <v>316</v>
      </c>
      <c r="J409" s="75">
        <v>75500</v>
      </c>
    </row>
    <row r="410" spans="1:10" ht="39" x14ac:dyDescent="0.3">
      <c r="A410" s="3" t="s">
        <v>46</v>
      </c>
      <c r="B410" s="3" t="s">
        <v>51</v>
      </c>
      <c r="C410" s="3" t="s">
        <v>639</v>
      </c>
      <c r="D410" s="3" t="s">
        <v>261</v>
      </c>
      <c r="E410" s="4" t="s">
        <v>6</v>
      </c>
      <c r="F410" s="3" t="s">
        <v>9</v>
      </c>
      <c r="G410" s="4" t="s">
        <v>18</v>
      </c>
      <c r="H410" s="3" t="s">
        <v>260</v>
      </c>
      <c r="I410" s="3" t="s">
        <v>316</v>
      </c>
      <c r="J410" s="75">
        <v>32997.300000000003</v>
      </c>
    </row>
    <row r="411" spans="1:10" ht="39" x14ac:dyDescent="0.3">
      <c r="A411" s="3" t="s">
        <v>46</v>
      </c>
      <c r="B411" s="3" t="s">
        <v>51</v>
      </c>
      <c r="C411" s="3" t="s">
        <v>639</v>
      </c>
      <c r="D411" s="3" t="s">
        <v>261</v>
      </c>
      <c r="E411" s="46" t="s">
        <v>616</v>
      </c>
      <c r="F411" s="3" t="s">
        <v>9</v>
      </c>
      <c r="H411" s="3" t="s">
        <v>284</v>
      </c>
      <c r="I411" s="3" t="s">
        <v>314</v>
      </c>
      <c r="J411" s="75">
        <v>15928.35</v>
      </c>
    </row>
    <row r="412" spans="1:10" ht="39" x14ac:dyDescent="0.3">
      <c r="A412" s="3" t="s">
        <v>46</v>
      </c>
      <c r="B412" s="3" t="s">
        <v>51</v>
      </c>
      <c r="C412" s="3" t="s">
        <v>639</v>
      </c>
      <c r="D412" s="3" t="s">
        <v>261</v>
      </c>
      <c r="E412" s="4" t="s">
        <v>30</v>
      </c>
      <c r="F412" s="3" t="s">
        <v>8</v>
      </c>
      <c r="H412" s="3" t="s">
        <v>280</v>
      </c>
      <c r="I412" s="3" t="s">
        <v>314</v>
      </c>
      <c r="J412" s="75">
        <v>23039</v>
      </c>
    </row>
    <row r="413" spans="1:10" ht="39" x14ac:dyDescent="0.3">
      <c r="A413" s="3" t="s">
        <v>46</v>
      </c>
      <c r="B413" s="3" t="s">
        <v>51</v>
      </c>
      <c r="C413" s="3" t="s">
        <v>639</v>
      </c>
      <c r="D413" s="3" t="s">
        <v>261</v>
      </c>
      <c r="E413" s="4" t="s">
        <v>30</v>
      </c>
      <c r="F413" s="3" t="s">
        <v>8</v>
      </c>
      <c r="H413" s="3" t="s">
        <v>545</v>
      </c>
      <c r="I413" s="3" t="s">
        <v>313</v>
      </c>
      <c r="J413" s="75">
        <v>69990</v>
      </c>
    </row>
    <row r="414" spans="1:10" ht="39" x14ac:dyDescent="0.3">
      <c r="A414" s="3" t="s">
        <v>46</v>
      </c>
      <c r="B414" s="3" t="s">
        <v>51</v>
      </c>
      <c r="C414" s="3" t="s">
        <v>639</v>
      </c>
      <c r="D414" s="3" t="s">
        <v>261</v>
      </c>
      <c r="E414" s="46" t="s">
        <v>653</v>
      </c>
      <c r="F414" s="3" t="s">
        <v>9</v>
      </c>
      <c r="H414" s="3" t="s">
        <v>285</v>
      </c>
      <c r="I414" s="3" t="s">
        <v>314</v>
      </c>
      <c r="J414" s="75">
        <v>90260.65</v>
      </c>
    </row>
    <row r="415" spans="1:10" ht="39" x14ac:dyDescent="0.3">
      <c r="A415" s="3" t="s">
        <v>46</v>
      </c>
      <c r="B415" s="3" t="s">
        <v>51</v>
      </c>
      <c r="C415" s="3" t="s">
        <v>639</v>
      </c>
      <c r="D415" s="3" t="s">
        <v>261</v>
      </c>
      <c r="E415" s="4" t="s">
        <v>30</v>
      </c>
      <c r="F415" s="3" t="s">
        <v>9</v>
      </c>
      <c r="H415" s="3" t="s">
        <v>285</v>
      </c>
      <c r="I415" s="3" t="s">
        <v>314</v>
      </c>
      <c r="J415" s="75">
        <v>1358903</v>
      </c>
    </row>
    <row r="416" spans="1:10" x14ac:dyDescent="0.3">
      <c r="D416" s="3" t="s">
        <v>261</v>
      </c>
      <c r="E416" s="46" t="s">
        <v>653</v>
      </c>
      <c r="F416" s="3" t="s">
        <v>43</v>
      </c>
      <c r="H416" s="3" t="s">
        <v>654</v>
      </c>
      <c r="J416" s="75">
        <v>2394249.65</v>
      </c>
    </row>
    <row r="417" spans="4:10" x14ac:dyDescent="0.3">
      <c r="D417" s="3" t="s">
        <v>261</v>
      </c>
      <c r="E417" s="4" t="s">
        <v>41</v>
      </c>
      <c r="F417" s="3" t="s">
        <v>42</v>
      </c>
      <c r="H417" s="3" t="s">
        <v>42</v>
      </c>
      <c r="I417" s="3" t="s">
        <v>313</v>
      </c>
      <c r="J417" s="75">
        <v>87886</v>
      </c>
    </row>
    <row r="418" spans="4:10" ht="26" x14ac:dyDescent="0.3">
      <c r="D418" s="3" t="s">
        <v>261</v>
      </c>
      <c r="E418" s="4" t="s">
        <v>41</v>
      </c>
      <c r="F418" s="3" t="s">
        <v>42</v>
      </c>
      <c r="G418" s="4" t="s">
        <v>16</v>
      </c>
      <c r="H418" s="3" t="s">
        <v>557</v>
      </c>
      <c r="I418" s="3" t="s">
        <v>313</v>
      </c>
      <c r="J418" s="75">
        <v>7520</v>
      </c>
    </row>
    <row r="419" spans="4:10" x14ac:dyDescent="0.3">
      <c r="D419" s="3" t="s">
        <v>261</v>
      </c>
      <c r="E419" s="4" t="s">
        <v>41</v>
      </c>
      <c r="F419" s="3" t="s">
        <v>43</v>
      </c>
      <c r="H419" s="3" t="s">
        <v>657</v>
      </c>
      <c r="I419" s="3" t="s">
        <v>313</v>
      </c>
      <c r="J419" s="75">
        <v>96925</v>
      </c>
    </row>
    <row r="420" spans="4:10" x14ac:dyDescent="0.3">
      <c r="D420" s="3" t="s">
        <v>261</v>
      </c>
      <c r="E420" s="46" t="s">
        <v>30</v>
      </c>
      <c r="F420" s="3" t="s">
        <v>42</v>
      </c>
      <c r="H420" s="3" t="s">
        <v>42</v>
      </c>
      <c r="I420" s="3" t="s">
        <v>314</v>
      </c>
      <c r="J420" s="75">
        <v>21374</v>
      </c>
    </row>
    <row r="421" spans="4:10" x14ac:dyDescent="0.3">
      <c r="D421" s="3" t="s">
        <v>261</v>
      </c>
      <c r="E421" s="4" t="s">
        <v>30</v>
      </c>
      <c r="F421" s="3" t="s">
        <v>43</v>
      </c>
      <c r="H421" s="3" t="s">
        <v>279</v>
      </c>
      <c r="I421" s="3" t="s">
        <v>314</v>
      </c>
      <c r="J421" s="75">
        <v>1448729</v>
      </c>
    </row>
    <row r="422" spans="4:10" x14ac:dyDescent="0.3">
      <c r="D422" s="3" t="s">
        <v>261</v>
      </c>
      <c r="E422" s="4" t="s">
        <v>17</v>
      </c>
      <c r="F422" s="3" t="s">
        <v>43</v>
      </c>
      <c r="H422" s="3" t="s">
        <v>255</v>
      </c>
      <c r="I422" s="3" t="s">
        <v>313</v>
      </c>
      <c r="J422" s="75">
        <v>6000</v>
      </c>
    </row>
    <row r="423" spans="4:10" x14ac:dyDescent="0.3">
      <c r="D423" s="9" t="s">
        <v>262</v>
      </c>
      <c r="E423" s="46" t="s">
        <v>30</v>
      </c>
      <c r="F423" s="3" t="s">
        <v>42</v>
      </c>
      <c r="H423" s="3" t="s">
        <v>42</v>
      </c>
      <c r="I423" s="3" t="s">
        <v>312</v>
      </c>
      <c r="J423" s="75">
        <v>38544</v>
      </c>
    </row>
    <row r="424" spans="4:10" ht="26" x14ac:dyDescent="0.3">
      <c r="D424" s="9" t="s">
        <v>262</v>
      </c>
      <c r="E424" s="4" t="s">
        <v>41</v>
      </c>
      <c r="F424" s="3" t="s">
        <v>42</v>
      </c>
      <c r="G424" s="4" t="s">
        <v>16</v>
      </c>
      <c r="H424" s="3" t="s">
        <v>557</v>
      </c>
      <c r="I424" s="3" t="s">
        <v>312</v>
      </c>
      <c r="J424" s="75">
        <v>54582.42</v>
      </c>
    </row>
    <row r="425" spans="4:10" x14ac:dyDescent="0.3">
      <c r="D425" s="9" t="s">
        <v>262</v>
      </c>
      <c r="E425" s="4" t="s">
        <v>41</v>
      </c>
      <c r="F425" s="3" t="s">
        <v>43</v>
      </c>
      <c r="H425" s="3" t="s">
        <v>655</v>
      </c>
      <c r="I425" s="3" t="s">
        <v>312</v>
      </c>
      <c r="J425" s="75">
        <f>7450</f>
        <v>7450</v>
      </c>
    </row>
    <row r="426" spans="4:10" x14ac:dyDescent="0.3">
      <c r="D426" s="9" t="s">
        <v>262</v>
      </c>
      <c r="E426" s="46" t="s">
        <v>41</v>
      </c>
      <c r="F426" s="3" t="s">
        <v>43</v>
      </c>
      <c r="H426" s="3" t="s">
        <v>656</v>
      </c>
      <c r="I426" s="3" t="s">
        <v>312</v>
      </c>
      <c r="J426" s="75">
        <v>1500</v>
      </c>
    </row>
    <row r="427" spans="4:10" x14ac:dyDescent="0.3">
      <c r="D427" s="9" t="s">
        <v>262</v>
      </c>
      <c r="E427" s="4" t="s">
        <v>30</v>
      </c>
      <c r="F427" s="3" t="s">
        <v>43</v>
      </c>
      <c r="H427" s="3" t="s">
        <v>279</v>
      </c>
      <c r="I427" s="3" t="s">
        <v>312</v>
      </c>
      <c r="J427" s="75">
        <v>249153</v>
      </c>
    </row>
    <row r="428" spans="4:10" x14ac:dyDescent="0.3">
      <c r="D428" s="9" t="s">
        <v>262</v>
      </c>
      <c r="E428" s="4" t="s">
        <v>17</v>
      </c>
      <c r="F428" s="3" t="s">
        <v>43</v>
      </c>
      <c r="H428" s="3" t="s">
        <v>558</v>
      </c>
      <c r="I428" s="3" t="s">
        <v>312</v>
      </c>
      <c r="J428" s="75">
        <v>1300</v>
      </c>
    </row>
    <row r="429" spans="4:10" ht="26" x14ac:dyDescent="0.3">
      <c r="D429" s="3" t="s">
        <v>263</v>
      </c>
      <c r="E429" s="4" t="s">
        <v>41</v>
      </c>
      <c r="F429" s="3" t="s">
        <v>42</v>
      </c>
      <c r="G429" s="4" t="s">
        <v>16</v>
      </c>
      <c r="H429" s="3" t="s">
        <v>557</v>
      </c>
      <c r="I429" s="3" t="s">
        <v>312</v>
      </c>
      <c r="J429" s="75">
        <v>101143.63</v>
      </c>
    </row>
    <row r="430" spans="4:10" ht="26" x14ac:dyDescent="0.3">
      <c r="D430" s="3" t="s">
        <v>264</v>
      </c>
      <c r="E430" s="4" t="s">
        <v>41</v>
      </c>
      <c r="F430" s="3" t="s">
        <v>42</v>
      </c>
      <c r="G430" s="4" t="s">
        <v>16</v>
      </c>
      <c r="H430" s="3" t="s">
        <v>557</v>
      </c>
      <c r="I430" s="3" t="s">
        <v>312</v>
      </c>
      <c r="J430" s="75">
        <v>40232</v>
      </c>
    </row>
    <row r="431" spans="4:10" x14ac:dyDescent="0.3">
      <c r="D431" s="3" t="s">
        <v>264</v>
      </c>
      <c r="E431" s="4" t="s">
        <v>17</v>
      </c>
      <c r="F431" s="3" t="s">
        <v>43</v>
      </c>
      <c r="H431" s="3" t="s">
        <v>558</v>
      </c>
      <c r="I431" s="3" t="s">
        <v>312</v>
      </c>
      <c r="J431" s="75">
        <v>38000</v>
      </c>
    </row>
    <row r="432" spans="4:10" x14ac:dyDescent="0.3">
      <c r="D432" s="3" t="s">
        <v>265</v>
      </c>
      <c r="E432" s="4" t="s">
        <v>41</v>
      </c>
      <c r="F432" s="3" t="s">
        <v>42</v>
      </c>
      <c r="H432" s="3" t="s">
        <v>42</v>
      </c>
      <c r="I432" s="3" t="s">
        <v>312</v>
      </c>
      <c r="J432" s="75">
        <v>238</v>
      </c>
    </row>
    <row r="433" spans="4:10" ht="26" x14ac:dyDescent="0.3">
      <c r="D433" s="3" t="s">
        <v>265</v>
      </c>
      <c r="E433" s="4" t="s">
        <v>41</v>
      </c>
      <c r="F433" s="3" t="s">
        <v>42</v>
      </c>
      <c r="G433" s="4" t="s">
        <v>16</v>
      </c>
      <c r="H433" s="3" t="s">
        <v>557</v>
      </c>
      <c r="I433" s="3" t="s">
        <v>312</v>
      </c>
      <c r="J433" s="75">
        <v>24642</v>
      </c>
    </row>
    <row r="434" spans="4:10" x14ac:dyDescent="0.3">
      <c r="D434" s="3" t="s">
        <v>265</v>
      </c>
      <c r="E434" s="46" t="s">
        <v>30</v>
      </c>
      <c r="F434" s="3" t="s">
        <v>43</v>
      </c>
      <c r="H434" s="3" t="s">
        <v>279</v>
      </c>
      <c r="I434" s="3" t="s">
        <v>312</v>
      </c>
      <c r="J434" s="75">
        <v>19722</v>
      </c>
    </row>
    <row r="435" spans="4:10" x14ac:dyDescent="0.3">
      <c r="D435" s="3" t="s">
        <v>265</v>
      </c>
      <c r="E435" s="4" t="s">
        <v>17</v>
      </c>
      <c r="F435" s="3" t="s">
        <v>42</v>
      </c>
      <c r="H435" s="3" t="s">
        <v>42</v>
      </c>
      <c r="I435" s="3" t="s">
        <v>312</v>
      </c>
      <c r="J435" s="75">
        <v>2000</v>
      </c>
    </row>
    <row r="436" spans="4:10" x14ac:dyDescent="0.3">
      <c r="D436" s="3" t="s">
        <v>265</v>
      </c>
      <c r="E436" s="4" t="s">
        <v>17</v>
      </c>
      <c r="F436" s="3" t="s">
        <v>43</v>
      </c>
      <c r="H436" s="3" t="s">
        <v>558</v>
      </c>
      <c r="I436" s="3" t="s">
        <v>312</v>
      </c>
      <c r="J436" s="75">
        <v>53000</v>
      </c>
    </row>
    <row r="437" spans="4:10" ht="26" x14ac:dyDescent="0.3">
      <c r="D437" s="3" t="s">
        <v>266</v>
      </c>
      <c r="E437" s="4" t="s">
        <v>41</v>
      </c>
      <c r="F437" s="3" t="s">
        <v>42</v>
      </c>
      <c r="G437" s="4" t="s">
        <v>16</v>
      </c>
      <c r="H437" s="3" t="s">
        <v>557</v>
      </c>
      <c r="I437" s="3" t="s">
        <v>312</v>
      </c>
      <c r="J437" s="75">
        <v>23102.58</v>
      </c>
    </row>
    <row r="438" spans="4:10" ht="26" x14ac:dyDescent="0.3">
      <c r="D438" s="3" t="s">
        <v>198</v>
      </c>
      <c r="E438" s="4" t="s">
        <v>41</v>
      </c>
      <c r="F438" s="3" t="s">
        <v>42</v>
      </c>
      <c r="G438" s="4" t="s">
        <v>16</v>
      </c>
      <c r="H438" s="3" t="s">
        <v>557</v>
      </c>
      <c r="I438" s="3" t="s">
        <v>312</v>
      </c>
      <c r="J438" s="75">
        <v>97469</v>
      </c>
    </row>
    <row r="439" spans="4:10" x14ac:dyDescent="0.3">
      <c r="D439" s="3" t="s">
        <v>201</v>
      </c>
      <c r="E439" s="4" t="s">
        <v>17</v>
      </c>
      <c r="F439" s="3" t="s">
        <v>43</v>
      </c>
      <c r="H439" s="3" t="s">
        <v>558</v>
      </c>
      <c r="I439" s="3" t="s">
        <v>312</v>
      </c>
      <c r="J439" s="75">
        <v>65000</v>
      </c>
    </row>
    <row r="440" spans="4:10" ht="26" x14ac:dyDescent="0.3">
      <c r="D440" s="3" t="s">
        <v>199</v>
      </c>
      <c r="E440" s="46" t="s">
        <v>41</v>
      </c>
      <c r="F440" s="3" t="s">
        <v>42</v>
      </c>
      <c r="G440" s="4" t="s">
        <v>16</v>
      </c>
      <c r="H440" s="3" t="s">
        <v>557</v>
      </c>
      <c r="I440" s="3" t="s">
        <v>312</v>
      </c>
      <c r="J440" s="75">
        <v>20259</v>
      </c>
    </row>
    <row r="441" spans="4:10" ht="26" x14ac:dyDescent="0.3">
      <c r="D441" s="3" t="s">
        <v>199</v>
      </c>
      <c r="E441" s="4" t="s">
        <v>17</v>
      </c>
      <c r="F441" s="3" t="s">
        <v>43</v>
      </c>
      <c r="H441" s="3" t="s">
        <v>558</v>
      </c>
      <c r="I441" s="3" t="s">
        <v>312</v>
      </c>
      <c r="J441" s="75">
        <v>37000</v>
      </c>
    </row>
    <row r="442" spans="4:10" x14ac:dyDescent="0.3">
      <c r="D442" s="3" t="s">
        <v>145</v>
      </c>
      <c r="E442" s="4" t="s">
        <v>17</v>
      </c>
      <c r="F442" s="3" t="s">
        <v>43</v>
      </c>
      <c r="H442" s="3" t="s">
        <v>558</v>
      </c>
      <c r="I442" s="3" t="s">
        <v>312</v>
      </c>
      <c r="J442" s="75">
        <v>17500</v>
      </c>
    </row>
    <row r="443" spans="4:10" ht="26" x14ac:dyDescent="0.3">
      <c r="D443" s="3" t="s">
        <v>200</v>
      </c>
      <c r="E443" s="4" t="s">
        <v>17</v>
      </c>
      <c r="F443" s="3" t="s">
        <v>43</v>
      </c>
      <c r="H443" s="3" t="s">
        <v>558</v>
      </c>
      <c r="I443" s="3" t="s">
        <v>312</v>
      </c>
      <c r="J443" s="75">
        <v>92844</v>
      </c>
    </row>
    <row r="444" spans="4:10" x14ac:dyDescent="0.3">
      <c r="D444" s="3" t="s">
        <v>198</v>
      </c>
      <c r="E444" s="4" t="s">
        <v>17</v>
      </c>
      <c r="F444" s="3" t="s">
        <v>43</v>
      </c>
      <c r="H444" s="3" t="s">
        <v>558</v>
      </c>
      <c r="I444" s="3" t="s">
        <v>312</v>
      </c>
      <c r="J444" s="75">
        <v>60000</v>
      </c>
    </row>
    <row r="445" spans="4:10" x14ac:dyDescent="0.3">
      <c r="D445" s="3" t="s">
        <v>266</v>
      </c>
      <c r="E445" s="4" t="s">
        <v>17</v>
      </c>
      <c r="F445" s="3" t="s">
        <v>42</v>
      </c>
      <c r="H445" s="3" t="s">
        <v>42</v>
      </c>
      <c r="I445" s="3" t="s">
        <v>312</v>
      </c>
      <c r="J445" s="75">
        <v>3000</v>
      </c>
    </row>
    <row r="446" spans="4:10" x14ac:dyDescent="0.3">
      <c r="D446" s="3" t="s">
        <v>266</v>
      </c>
      <c r="E446" s="4" t="s">
        <v>17</v>
      </c>
      <c r="F446" s="3" t="s">
        <v>43</v>
      </c>
      <c r="H446" s="3" t="s">
        <v>558</v>
      </c>
      <c r="I446" s="3" t="s">
        <v>312</v>
      </c>
      <c r="J446" s="75">
        <v>59000</v>
      </c>
    </row>
    <row r="447" spans="4:10" x14ac:dyDescent="0.3">
      <c r="D447" s="3" t="s">
        <v>267</v>
      </c>
      <c r="E447" s="4" t="s">
        <v>41</v>
      </c>
      <c r="F447" s="3" t="s">
        <v>42</v>
      </c>
      <c r="H447" s="3" t="s">
        <v>42</v>
      </c>
      <c r="I447" s="3" t="s">
        <v>312</v>
      </c>
      <c r="J447" s="75">
        <v>68369</v>
      </c>
    </row>
    <row r="448" spans="4:10" ht="26" x14ac:dyDescent="0.3">
      <c r="D448" s="3" t="s">
        <v>267</v>
      </c>
      <c r="E448" s="4" t="s">
        <v>41</v>
      </c>
      <c r="F448" s="3" t="s">
        <v>42</v>
      </c>
      <c r="G448" s="4" t="s">
        <v>16</v>
      </c>
      <c r="H448" s="3" t="s">
        <v>557</v>
      </c>
      <c r="I448" s="3" t="s">
        <v>312</v>
      </c>
      <c r="J448" s="75">
        <v>1140517.96</v>
      </c>
    </row>
    <row r="449" spans="4:10" x14ac:dyDescent="0.3">
      <c r="D449" s="3" t="s">
        <v>267</v>
      </c>
      <c r="E449" s="46" t="s">
        <v>41</v>
      </c>
      <c r="F449" s="3" t="s">
        <v>43</v>
      </c>
      <c r="H449" s="3" t="s">
        <v>652</v>
      </c>
      <c r="I449" s="3" t="s">
        <v>312</v>
      </c>
      <c r="J449" s="75">
        <v>29820</v>
      </c>
    </row>
    <row r="450" spans="4:10" x14ac:dyDescent="0.3">
      <c r="D450" s="3" t="s">
        <v>267</v>
      </c>
      <c r="E450" s="4" t="s">
        <v>30</v>
      </c>
      <c r="F450" s="3" t="s">
        <v>43</v>
      </c>
      <c r="H450" s="3" t="s">
        <v>279</v>
      </c>
      <c r="I450" s="3" t="s">
        <v>312</v>
      </c>
      <c r="J450" s="75">
        <v>209654</v>
      </c>
    </row>
    <row r="451" spans="4:10" x14ac:dyDescent="0.3">
      <c r="D451" s="3" t="s">
        <v>267</v>
      </c>
      <c r="E451" s="4" t="s">
        <v>17</v>
      </c>
      <c r="F451" s="3" t="s">
        <v>43</v>
      </c>
      <c r="H451" s="3" t="s">
        <v>558</v>
      </c>
      <c r="I451" s="3" t="s">
        <v>312</v>
      </c>
      <c r="J451" s="75">
        <v>893947</v>
      </c>
    </row>
    <row r="455" spans="4:10" ht="65" x14ac:dyDescent="0.3">
      <c r="D455" s="45" t="s">
        <v>1023</v>
      </c>
      <c r="F455" s="36" t="s">
        <v>1024</v>
      </c>
    </row>
    <row r="456" spans="4:10" x14ac:dyDescent="0.3">
      <c r="G456" s="8"/>
    </row>
  </sheetData>
  <autoFilter ref="A6:J451"/>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workbookViewId="0">
      <selection activeCell="E42" sqref="E42"/>
    </sheetView>
  </sheetViews>
  <sheetFormatPr defaultRowHeight="14.5" x14ac:dyDescent="0.35"/>
  <cols>
    <col min="1" max="1" width="16.453125" customWidth="1"/>
    <col min="2" max="2" width="50.453125" bestFit="1" customWidth="1"/>
  </cols>
  <sheetData>
    <row r="1" spans="1:2" x14ac:dyDescent="0.35">
      <c r="A1" s="31" t="s">
        <v>540</v>
      </c>
    </row>
    <row r="3" spans="1:2" x14ac:dyDescent="0.35">
      <c r="A3" t="s">
        <v>365</v>
      </c>
      <c r="B3" t="s">
        <v>366</v>
      </c>
    </row>
    <row r="4" spans="1:2" x14ac:dyDescent="0.35">
      <c r="A4" s="32" t="s">
        <v>367</v>
      </c>
      <c r="B4" s="33" t="s">
        <v>368</v>
      </c>
    </row>
    <row r="5" spans="1:2" x14ac:dyDescent="0.35">
      <c r="A5" s="32" t="s">
        <v>369</v>
      </c>
      <c r="B5" s="33" t="s">
        <v>52</v>
      </c>
    </row>
    <row r="6" spans="1:2" x14ac:dyDescent="0.35">
      <c r="A6" s="32" t="s">
        <v>370</v>
      </c>
      <c r="B6" s="33" t="s">
        <v>371</v>
      </c>
    </row>
    <row r="7" spans="1:2" x14ac:dyDescent="0.35">
      <c r="A7" s="32" t="s">
        <v>372</v>
      </c>
      <c r="B7" s="33" t="s">
        <v>373</v>
      </c>
    </row>
    <row r="8" spans="1:2" x14ac:dyDescent="0.35">
      <c r="A8" s="32" t="s">
        <v>374</v>
      </c>
      <c r="B8" s="33" t="s">
        <v>375</v>
      </c>
    </row>
    <row r="9" spans="1:2" x14ac:dyDescent="0.35">
      <c r="A9" s="32" t="s">
        <v>376</v>
      </c>
      <c r="B9" s="33" t="s">
        <v>377</v>
      </c>
    </row>
    <row r="10" spans="1:2" x14ac:dyDescent="0.35">
      <c r="A10" s="32" t="s">
        <v>378</v>
      </c>
      <c r="B10" s="33" t="s">
        <v>379</v>
      </c>
    </row>
    <row r="11" spans="1:2" x14ac:dyDescent="0.35">
      <c r="A11" s="32" t="s">
        <v>380</v>
      </c>
      <c r="B11" s="33" t="s">
        <v>526</v>
      </c>
    </row>
    <row r="12" spans="1:2" x14ac:dyDescent="0.35">
      <c r="A12" s="32" t="s">
        <v>381</v>
      </c>
      <c r="B12" s="33" t="s">
        <v>382</v>
      </c>
    </row>
    <row r="13" spans="1:2" x14ac:dyDescent="0.35">
      <c r="A13" s="32" t="s">
        <v>383</v>
      </c>
      <c r="B13" s="33" t="s">
        <v>384</v>
      </c>
    </row>
    <row r="14" spans="1:2" x14ac:dyDescent="0.35">
      <c r="A14" s="32" t="s">
        <v>385</v>
      </c>
      <c r="B14" s="33" t="s">
        <v>527</v>
      </c>
    </row>
    <row r="15" spans="1:2" x14ac:dyDescent="0.35">
      <c r="A15" s="32" t="s">
        <v>386</v>
      </c>
      <c r="B15" s="33" t="s">
        <v>528</v>
      </c>
    </row>
    <row r="16" spans="1:2" x14ac:dyDescent="0.35">
      <c r="A16" s="32" t="s">
        <v>387</v>
      </c>
      <c r="B16" s="33" t="s">
        <v>388</v>
      </c>
    </row>
    <row r="17" spans="1:2" x14ac:dyDescent="0.35">
      <c r="A17" s="32" t="s">
        <v>389</v>
      </c>
      <c r="B17" s="33" t="s">
        <v>390</v>
      </c>
    </row>
    <row r="18" spans="1:2" x14ac:dyDescent="0.35">
      <c r="A18" s="32" t="s">
        <v>391</v>
      </c>
      <c r="B18" s="33" t="s">
        <v>392</v>
      </c>
    </row>
    <row r="19" spans="1:2" x14ac:dyDescent="0.35">
      <c r="A19" s="32" t="s">
        <v>393</v>
      </c>
      <c r="B19" s="33" t="s">
        <v>394</v>
      </c>
    </row>
    <row r="20" spans="1:2" x14ac:dyDescent="0.35">
      <c r="A20" s="32" t="s">
        <v>395</v>
      </c>
      <c r="B20" s="33" t="s">
        <v>529</v>
      </c>
    </row>
    <row r="21" spans="1:2" x14ac:dyDescent="0.35">
      <c r="A21" s="32" t="s">
        <v>396</v>
      </c>
      <c r="B21" s="33" t="s">
        <v>530</v>
      </c>
    </row>
    <row r="22" spans="1:2" x14ac:dyDescent="0.35">
      <c r="A22" s="32" t="s">
        <v>531</v>
      </c>
      <c r="B22" s="33" t="s">
        <v>533</v>
      </c>
    </row>
    <row r="23" spans="1:2" x14ac:dyDescent="0.35">
      <c r="A23" s="32" t="s">
        <v>532</v>
      </c>
      <c r="B23" s="33" t="s">
        <v>534</v>
      </c>
    </row>
    <row r="24" spans="1:2" x14ac:dyDescent="0.35">
      <c r="A24" s="32" t="s">
        <v>397</v>
      </c>
      <c r="B24" s="33" t="s">
        <v>398</v>
      </c>
    </row>
    <row r="25" spans="1:2" x14ac:dyDescent="0.35">
      <c r="A25" s="32" t="s">
        <v>399</v>
      </c>
      <c r="B25" s="33" t="s">
        <v>400</v>
      </c>
    </row>
    <row r="26" spans="1:2" x14ac:dyDescent="0.35">
      <c r="A26" s="32" t="s">
        <v>401</v>
      </c>
      <c r="B26" s="33" t="s">
        <v>402</v>
      </c>
    </row>
    <row r="27" spans="1:2" x14ac:dyDescent="0.35">
      <c r="A27" s="32" t="s">
        <v>403</v>
      </c>
      <c r="B27" s="33" t="s">
        <v>404</v>
      </c>
    </row>
    <row r="28" spans="1:2" x14ac:dyDescent="0.35">
      <c r="A28" s="32" t="s">
        <v>405</v>
      </c>
      <c r="B28" s="33" t="s">
        <v>406</v>
      </c>
    </row>
    <row r="29" spans="1:2" x14ac:dyDescent="0.35">
      <c r="A29" s="32" t="s">
        <v>407</v>
      </c>
      <c r="B29" s="33" t="s">
        <v>535</v>
      </c>
    </row>
    <row r="30" spans="1:2" x14ac:dyDescent="0.35">
      <c r="A30" s="32" t="s">
        <v>408</v>
      </c>
      <c r="B30" s="33" t="s">
        <v>409</v>
      </c>
    </row>
    <row r="31" spans="1:2" x14ac:dyDescent="0.35">
      <c r="A31" s="32" t="s">
        <v>410</v>
      </c>
      <c r="B31" s="33" t="s">
        <v>411</v>
      </c>
    </row>
    <row r="32" spans="1:2" x14ac:dyDescent="0.35">
      <c r="A32" s="32" t="s">
        <v>412</v>
      </c>
      <c r="B32" s="33" t="s">
        <v>413</v>
      </c>
    </row>
    <row r="33" spans="1:2" x14ac:dyDescent="0.35">
      <c r="A33" s="32" t="s">
        <v>414</v>
      </c>
      <c r="B33" s="33" t="s">
        <v>415</v>
      </c>
    </row>
    <row r="34" spans="1:2" x14ac:dyDescent="0.35">
      <c r="A34" s="32" t="s">
        <v>416</v>
      </c>
      <c r="B34" s="33" t="s">
        <v>417</v>
      </c>
    </row>
    <row r="35" spans="1:2" x14ac:dyDescent="0.35">
      <c r="A35" s="32" t="s">
        <v>418</v>
      </c>
      <c r="B35" s="33" t="s">
        <v>419</v>
      </c>
    </row>
    <row r="36" spans="1:2" x14ac:dyDescent="0.35">
      <c r="A36" s="32" t="s">
        <v>420</v>
      </c>
      <c r="B36" s="33" t="s">
        <v>536</v>
      </c>
    </row>
    <row r="37" spans="1:2" x14ac:dyDescent="0.35">
      <c r="A37" s="32" t="s">
        <v>421</v>
      </c>
      <c r="B37" s="33" t="s">
        <v>422</v>
      </c>
    </row>
    <row r="38" spans="1:2" x14ac:dyDescent="0.35">
      <c r="A38" s="32" t="s">
        <v>423</v>
      </c>
      <c r="B38" s="33" t="s">
        <v>424</v>
      </c>
    </row>
    <row r="39" spans="1:2" x14ac:dyDescent="0.35">
      <c r="A39" s="32" t="s">
        <v>669</v>
      </c>
      <c r="B39" s="33" t="s">
        <v>664</v>
      </c>
    </row>
    <row r="40" spans="1:2" x14ac:dyDescent="0.35">
      <c r="A40" s="32" t="s">
        <v>670</v>
      </c>
      <c r="B40" s="33" t="s">
        <v>665</v>
      </c>
    </row>
    <row r="41" spans="1:2" x14ac:dyDescent="0.35">
      <c r="A41" s="32" t="s">
        <v>671</v>
      </c>
      <c r="B41" s="33" t="s">
        <v>666</v>
      </c>
    </row>
    <row r="42" spans="1:2" x14ac:dyDescent="0.35">
      <c r="A42" s="32" t="s">
        <v>672</v>
      </c>
      <c r="B42" s="33" t="s">
        <v>667</v>
      </c>
    </row>
    <row r="43" spans="1:2" x14ac:dyDescent="0.35">
      <c r="A43" s="32" t="s">
        <v>673</v>
      </c>
      <c r="B43" s="33" t="s">
        <v>668</v>
      </c>
    </row>
    <row r="44" spans="1:2" x14ac:dyDescent="0.35">
      <c r="A44" s="32" t="s">
        <v>425</v>
      </c>
      <c r="B44" s="33" t="s">
        <v>426</v>
      </c>
    </row>
    <row r="45" spans="1:2" x14ac:dyDescent="0.35">
      <c r="A45" s="32" t="s">
        <v>427</v>
      </c>
      <c r="B45" s="33" t="s">
        <v>428</v>
      </c>
    </row>
    <row r="46" spans="1:2" x14ac:dyDescent="0.35">
      <c r="A46" s="32" t="s">
        <v>429</v>
      </c>
      <c r="B46" s="33" t="s">
        <v>430</v>
      </c>
    </row>
    <row r="47" spans="1:2" x14ac:dyDescent="0.35">
      <c r="A47" s="32" t="s">
        <v>431</v>
      </c>
      <c r="B47" s="33" t="s">
        <v>432</v>
      </c>
    </row>
    <row r="48" spans="1:2" x14ac:dyDescent="0.35">
      <c r="A48" s="32" t="s">
        <v>433</v>
      </c>
      <c r="B48" s="34" t="s">
        <v>434</v>
      </c>
    </row>
    <row r="49" spans="1:2" x14ac:dyDescent="0.35">
      <c r="A49" s="32" t="s">
        <v>435</v>
      </c>
      <c r="B49" s="34" t="s">
        <v>436</v>
      </c>
    </row>
    <row r="50" spans="1:2" x14ac:dyDescent="0.35">
      <c r="A50" s="32" t="s">
        <v>437</v>
      </c>
      <c r="B50" s="33" t="s">
        <v>438</v>
      </c>
    </row>
    <row r="51" spans="1:2" x14ac:dyDescent="0.35">
      <c r="A51" s="32" t="s">
        <v>439</v>
      </c>
      <c r="B51" s="33" t="s">
        <v>440</v>
      </c>
    </row>
    <row r="52" spans="1:2" x14ac:dyDescent="0.35">
      <c r="A52" s="32" t="s">
        <v>441</v>
      </c>
      <c r="B52" s="33" t="s">
        <v>442</v>
      </c>
    </row>
    <row r="53" spans="1:2" x14ac:dyDescent="0.35">
      <c r="A53" s="32" t="s">
        <v>443</v>
      </c>
      <c r="B53" s="33" t="s">
        <v>444</v>
      </c>
    </row>
    <row r="54" spans="1:2" x14ac:dyDescent="0.35">
      <c r="A54" s="32" t="s">
        <v>445</v>
      </c>
      <c r="B54" s="33" t="s">
        <v>446</v>
      </c>
    </row>
    <row r="55" spans="1:2" x14ac:dyDescent="0.35">
      <c r="A55" s="32" t="s">
        <v>447</v>
      </c>
      <c r="B55" s="33" t="s">
        <v>448</v>
      </c>
    </row>
    <row r="56" spans="1:2" x14ac:dyDescent="0.35">
      <c r="A56" s="32" t="s">
        <v>449</v>
      </c>
      <c r="B56" s="33" t="s">
        <v>450</v>
      </c>
    </row>
    <row r="57" spans="1:2" x14ac:dyDescent="0.35">
      <c r="A57" s="32" t="s">
        <v>451</v>
      </c>
      <c r="B57" s="33" t="s">
        <v>452</v>
      </c>
    </row>
    <row r="58" spans="1:2" x14ac:dyDescent="0.35">
      <c r="A58" s="32" t="s">
        <v>453</v>
      </c>
      <c r="B58" s="33" t="s">
        <v>454</v>
      </c>
    </row>
    <row r="59" spans="1:2" x14ac:dyDescent="0.35">
      <c r="A59" s="32" t="s">
        <v>455</v>
      </c>
      <c r="B59" s="33" t="s">
        <v>456</v>
      </c>
    </row>
    <row r="60" spans="1:2" x14ac:dyDescent="0.35">
      <c r="A60" s="32" t="s">
        <v>457</v>
      </c>
      <c r="B60" s="33" t="s">
        <v>458</v>
      </c>
    </row>
    <row r="61" spans="1:2" x14ac:dyDescent="0.35">
      <c r="A61" s="32" t="s">
        <v>459</v>
      </c>
      <c r="B61" s="33" t="s">
        <v>460</v>
      </c>
    </row>
    <row r="62" spans="1:2" x14ac:dyDescent="0.35">
      <c r="A62" s="32" t="s">
        <v>461</v>
      </c>
      <c r="B62" s="33" t="s">
        <v>462</v>
      </c>
    </row>
    <row r="63" spans="1:2" x14ac:dyDescent="0.35">
      <c r="A63" s="32" t="s">
        <v>463</v>
      </c>
      <c r="B63" s="33" t="s">
        <v>464</v>
      </c>
    </row>
    <row r="64" spans="1:2" x14ac:dyDescent="0.35">
      <c r="A64" s="32" t="s">
        <v>465</v>
      </c>
      <c r="B64" s="33" t="s">
        <v>466</v>
      </c>
    </row>
    <row r="65" spans="1:2" x14ac:dyDescent="0.35">
      <c r="A65" s="32" t="s">
        <v>467</v>
      </c>
      <c r="B65" s="33" t="s">
        <v>468</v>
      </c>
    </row>
    <row r="66" spans="1:2" x14ac:dyDescent="0.35">
      <c r="A66" s="32" t="s">
        <v>469</v>
      </c>
      <c r="B66" s="33" t="s">
        <v>470</v>
      </c>
    </row>
    <row r="67" spans="1:2" x14ac:dyDescent="0.35">
      <c r="A67" s="32" t="s">
        <v>471</v>
      </c>
      <c r="B67" s="33" t="s">
        <v>472</v>
      </c>
    </row>
    <row r="68" spans="1:2" x14ac:dyDescent="0.35">
      <c r="A68" s="32" t="s">
        <v>473</v>
      </c>
      <c r="B68" s="33" t="s">
        <v>474</v>
      </c>
    </row>
    <row r="69" spans="1:2" x14ac:dyDescent="0.35">
      <c r="A69" s="32" t="s">
        <v>475</v>
      </c>
      <c r="B69" s="33" t="s">
        <v>476</v>
      </c>
    </row>
    <row r="70" spans="1:2" x14ac:dyDescent="0.35">
      <c r="A70" s="32" t="s">
        <v>477</v>
      </c>
      <c r="B70" s="33" t="s">
        <v>478</v>
      </c>
    </row>
    <row r="71" spans="1:2" x14ac:dyDescent="0.35">
      <c r="A71" s="32" t="s">
        <v>479</v>
      </c>
      <c r="B71" s="33" t="s">
        <v>480</v>
      </c>
    </row>
    <row r="72" spans="1:2" x14ac:dyDescent="0.35">
      <c r="A72" s="32" t="s">
        <v>481</v>
      </c>
      <c r="B72" s="33" t="s">
        <v>482</v>
      </c>
    </row>
    <row r="73" spans="1:2" x14ac:dyDescent="0.35">
      <c r="A73" s="32" t="s">
        <v>483</v>
      </c>
      <c r="B73" s="33" t="s">
        <v>484</v>
      </c>
    </row>
    <row r="74" spans="1:2" x14ac:dyDescent="0.35">
      <c r="A74" s="32" t="s">
        <v>485</v>
      </c>
      <c r="B74" s="33" t="s">
        <v>486</v>
      </c>
    </row>
    <row r="75" spans="1:2" x14ac:dyDescent="0.35">
      <c r="A75" s="32" t="s">
        <v>487</v>
      </c>
      <c r="B75" s="33" t="s">
        <v>488</v>
      </c>
    </row>
    <row r="76" spans="1:2" x14ac:dyDescent="0.35">
      <c r="A76" s="32" t="s">
        <v>489</v>
      </c>
      <c r="B76" s="33" t="s">
        <v>490</v>
      </c>
    </row>
    <row r="77" spans="1:2" x14ac:dyDescent="0.35">
      <c r="A77" s="32" t="s">
        <v>491</v>
      </c>
      <c r="B77" s="33" t="s">
        <v>492</v>
      </c>
    </row>
    <row r="78" spans="1:2" x14ac:dyDescent="0.35">
      <c r="A78" s="32" t="s">
        <v>493</v>
      </c>
      <c r="B78" s="33" t="s">
        <v>494</v>
      </c>
    </row>
    <row r="79" spans="1:2" x14ac:dyDescent="0.35">
      <c r="A79" s="32" t="s">
        <v>495</v>
      </c>
      <c r="B79" s="33" t="s">
        <v>496</v>
      </c>
    </row>
    <row r="80" spans="1:2" x14ac:dyDescent="0.35">
      <c r="A80" s="32" t="s">
        <v>497</v>
      </c>
      <c r="B80" s="33" t="s">
        <v>498</v>
      </c>
    </row>
    <row r="81" spans="1:2" x14ac:dyDescent="0.35">
      <c r="A81" s="32" t="s">
        <v>499</v>
      </c>
      <c r="B81" s="33" t="s">
        <v>500</v>
      </c>
    </row>
    <row r="82" spans="1:2" x14ac:dyDescent="0.35">
      <c r="A82" s="32" t="s">
        <v>501</v>
      </c>
      <c r="B82" s="33" t="s">
        <v>64</v>
      </c>
    </row>
    <row r="83" spans="1:2" x14ac:dyDescent="0.35">
      <c r="A83" s="32" t="s">
        <v>502</v>
      </c>
      <c r="B83" s="33" t="s">
        <v>658</v>
      </c>
    </row>
    <row r="84" spans="1:2" x14ac:dyDescent="0.35">
      <c r="A84" s="32" t="s">
        <v>503</v>
      </c>
      <c r="B84" s="33" t="s">
        <v>504</v>
      </c>
    </row>
    <row r="85" spans="1:2" x14ac:dyDescent="0.35">
      <c r="A85" s="32" t="s">
        <v>505</v>
      </c>
      <c r="B85" s="34" t="s">
        <v>506</v>
      </c>
    </row>
    <row r="86" spans="1:2" x14ac:dyDescent="0.35">
      <c r="A86" s="32" t="s">
        <v>507</v>
      </c>
      <c r="B86" s="33" t="s">
        <v>508</v>
      </c>
    </row>
    <row r="87" spans="1:2" x14ac:dyDescent="0.35">
      <c r="A87" s="32" t="s">
        <v>509</v>
      </c>
      <c r="B87" s="34" t="s">
        <v>510</v>
      </c>
    </row>
    <row r="88" spans="1:2" x14ac:dyDescent="0.35">
      <c r="A88" s="32" t="s">
        <v>511</v>
      </c>
      <c r="B88" s="34" t="s">
        <v>512</v>
      </c>
    </row>
    <row r="89" spans="1:2" x14ac:dyDescent="0.35">
      <c r="A89" s="32" t="s">
        <v>513</v>
      </c>
      <c r="B89" s="33" t="s">
        <v>514</v>
      </c>
    </row>
    <row r="90" spans="1:2" x14ac:dyDescent="0.35">
      <c r="A90" s="32" t="s">
        <v>662</v>
      </c>
      <c r="B90" s="33" t="s">
        <v>663</v>
      </c>
    </row>
    <row r="91" spans="1:2" x14ac:dyDescent="0.35">
      <c r="A91" s="32" t="s">
        <v>515</v>
      </c>
      <c r="B91" s="33" t="s">
        <v>516</v>
      </c>
    </row>
    <row r="92" spans="1:2" x14ac:dyDescent="0.35">
      <c r="A92" s="32" t="s">
        <v>517</v>
      </c>
      <c r="B92" s="33" t="s">
        <v>518</v>
      </c>
    </row>
    <row r="93" spans="1:2" x14ac:dyDescent="0.35">
      <c r="A93" s="32" t="s">
        <v>519</v>
      </c>
      <c r="B93" s="33" t="s">
        <v>537</v>
      </c>
    </row>
    <row r="94" spans="1:2" x14ac:dyDescent="0.35">
      <c r="A94" s="32" t="s">
        <v>521</v>
      </c>
      <c r="B94" s="33" t="s">
        <v>522</v>
      </c>
    </row>
    <row r="95" spans="1:2" x14ac:dyDescent="0.35">
      <c r="A95" s="32" t="s">
        <v>520</v>
      </c>
      <c r="B95" s="33" t="s">
        <v>538</v>
      </c>
    </row>
    <row r="96" spans="1:2" x14ac:dyDescent="0.35">
      <c r="A96" s="32" t="s">
        <v>523</v>
      </c>
      <c r="B96" s="33" t="s">
        <v>539</v>
      </c>
    </row>
    <row r="97" spans="1:2" x14ac:dyDescent="0.35">
      <c r="A97" s="32" t="s">
        <v>524</v>
      </c>
      <c r="B97" s="33" t="s">
        <v>525</v>
      </c>
    </row>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50"/>
  <sheetViews>
    <sheetView workbookViewId="0">
      <selection activeCell="H17" sqref="H17"/>
    </sheetView>
  </sheetViews>
  <sheetFormatPr defaultColWidth="9.1796875" defaultRowHeight="13" x14ac:dyDescent="0.3"/>
  <cols>
    <col min="1" max="1" width="27.453125" style="11" customWidth="1"/>
    <col min="2" max="3" width="40" style="11" customWidth="1"/>
    <col min="4" max="4" width="11.1796875" style="11" customWidth="1"/>
    <col min="5" max="16384" width="9.1796875" style="11"/>
  </cols>
  <sheetData>
    <row r="1" spans="1:1014" x14ac:dyDescent="0.3">
      <c r="A1" s="10" t="s">
        <v>744</v>
      </c>
      <c r="C1" s="12"/>
      <c r="D1" s="13"/>
    </row>
    <row r="2" spans="1:1014" ht="13.5" thickBot="1" x14ac:dyDescent="0.35">
      <c r="C2" s="12"/>
      <c r="D2" s="13"/>
    </row>
    <row r="3" spans="1:1014" ht="39.5" thickBot="1" x14ac:dyDescent="0.35">
      <c r="A3" s="14" t="s">
        <v>197</v>
      </c>
      <c r="B3" s="15" t="s">
        <v>320</v>
      </c>
      <c r="C3" s="16" t="s">
        <v>321</v>
      </c>
      <c r="D3" s="16" t="s">
        <v>742</v>
      </c>
    </row>
    <row r="4" spans="1:1014" s="20" customFormat="1" ht="26" x14ac:dyDescent="0.3">
      <c r="A4" s="17" t="s">
        <v>83</v>
      </c>
      <c r="B4" s="26" t="s">
        <v>322</v>
      </c>
      <c r="C4" s="18" t="s">
        <v>323</v>
      </c>
      <c r="D4" s="25">
        <v>32000</v>
      </c>
    </row>
    <row r="5" spans="1:1014" s="20" customFormat="1" ht="26" x14ac:dyDescent="0.3">
      <c r="A5" s="17" t="s">
        <v>83</v>
      </c>
      <c r="B5" s="26" t="s">
        <v>322</v>
      </c>
      <c r="C5" s="18" t="s">
        <v>324</v>
      </c>
      <c r="D5" s="25">
        <v>32700</v>
      </c>
    </row>
    <row r="6" spans="1:1014" s="20" customFormat="1" ht="26" x14ac:dyDescent="0.3">
      <c r="A6" s="17" t="s">
        <v>267</v>
      </c>
      <c r="B6" s="26" t="s">
        <v>674</v>
      </c>
      <c r="C6" s="18" t="s">
        <v>675</v>
      </c>
      <c r="D6" s="25">
        <v>2250</v>
      </c>
    </row>
    <row r="7" spans="1:1014" s="20" customFormat="1" ht="26" x14ac:dyDescent="0.3">
      <c r="A7" s="17" t="s">
        <v>676</v>
      </c>
      <c r="B7" s="26" t="s">
        <v>677</v>
      </c>
      <c r="C7" s="18" t="s">
        <v>334</v>
      </c>
      <c r="D7" s="25">
        <v>3405</v>
      </c>
    </row>
    <row r="8" spans="1:1014" s="20" customFormat="1" x14ac:dyDescent="0.3">
      <c r="A8" s="17" t="s">
        <v>145</v>
      </c>
      <c r="B8" s="26" t="s">
        <v>678</v>
      </c>
      <c r="C8" s="18" t="s">
        <v>679</v>
      </c>
      <c r="D8" s="25">
        <v>45252</v>
      </c>
    </row>
    <row r="9" spans="1:1014" s="20" customFormat="1" ht="26" x14ac:dyDescent="0.3">
      <c r="A9" s="17" t="s">
        <v>266</v>
      </c>
      <c r="B9" s="26" t="s">
        <v>680</v>
      </c>
      <c r="C9" s="18" t="s">
        <v>325</v>
      </c>
      <c r="D9" s="25">
        <v>31000</v>
      </c>
    </row>
    <row r="10" spans="1:1014" s="20" customFormat="1" x14ac:dyDescent="0.3">
      <c r="A10" s="17" t="s">
        <v>681</v>
      </c>
      <c r="B10" s="26" t="s">
        <v>682</v>
      </c>
      <c r="C10" s="18" t="s">
        <v>683</v>
      </c>
      <c r="D10" s="25">
        <v>70000</v>
      </c>
    </row>
    <row r="11" spans="1:1014" s="20" customFormat="1" ht="26" x14ac:dyDescent="0.3">
      <c r="A11" s="17" t="s">
        <v>681</v>
      </c>
      <c r="B11" s="26" t="s">
        <v>684</v>
      </c>
      <c r="C11" s="18" t="s">
        <v>685</v>
      </c>
      <c r="D11" s="25">
        <v>25200</v>
      </c>
    </row>
    <row r="12" spans="1:1014" s="20" customFormat="1" x14ac:dyDescent="0.3">
      <c r="A12" s="17" t="s">
        <v>686</v>
      </c>
      <c r="B12" s="26" t="s">
        <v>687</v>
      </c>
      <c r="C12" s="18" t="s">
        <v>688</v>
      </c>
      <c r="D12" s="25">
        <v>20000</v>
      </c>
    </row>
    <row r="13" spans="1:1014" s="20" customFormat="1" ht="26" x14ac:dyDescent="0.3">
      <c r="A13" s="17" t="s">
        <v>326</v>
      </c>
      <c r="B13" s="26" t="s">
        <v>689</v>
      </c>
      <c r="C13" s="18" t="s">
        <v>690</v>
      </c>
      <c r="D13" s="25">
        <v>190000</v>
      </c>
    </row>
    <row r="14" spans="1:1014" s="1" customFormat="1" ht="14.5" x14ac:dyDescent="0.35">
      <c r="A14" s="17" t="s">
        <v>326</v>
      </c>
      <c r="B14" s="26" t="s">
        <v>327</v>
      </c>
      <c r="C14" s="18" t="s">
        <v>691</v>
      </c>
      <c r="D14" s="25">
        <v>15000</v>
      </c>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c r="IW14" s="21"/>
      <c r="IX14" s="21"/>
      <c r="IY14" s="21"/>
      <c r="IZ14" s="21"/>
      <c r="JA14" s="21"/>
      <c r="JB14" s="21"/>
      <c r="JC14" s="21"/>
      <c r="JD14" s="21"/>
      <c r="JE14" s="21"/>
      <c r="JF14" s="21"/>
      <c r="JG14" s="21"/>
      <c r="JH14" s="21"/>
      <c r="JI14" s="21"/>
      <c r="JJ14" s="21"/>
      <c r="JK14" s="21"/>
      <c r="JL14" s="21"/>
      <c r="JM14" s="21"/>
      <c r="JN14" s="21"/>
      <c r="JO14" s="21"/>
      <c r="JP14" s="21"/>
      <c r="JQ14" s="21"/>
      <c r="JR14" s="21"/>
      <c r="JS14" s="21"/>
      <c r="JT14" s="21"/>
      <c r="JU14" s="21"/>
      <c r="JV14" s="21"/>
      <c r="JW14" s="21"/>
      <c r="JX14" s="21"/>
      <c r="JY14" s="21"/>
      <c r="JZ14" s="21"/>
      <c r="KA14" s="21"/>
      <c r="KB14" s="21"/>
      <c r="KC14" s="21"/>
      <c r="KD14" s="21"/>
      <c r="KE14" s="21"/>
      <c r="KF14" s="21"/>
      <c r="KG14" s="21"/>
      <c r="KH14" s="21"/>
      <c r="KI14" s="21"/>
      <c r="KJ14" s="21"/>
      <c r="KK14" s="21"/>
      <c r="KL14" s="21"/>
      <c r="KM14" s="21"/>
      <c r="KN14" s="21"/>
      <c r="KO14" s="21"/>
      <c r="KP14" s="21"/>
      <c r="KQ14" s="21"/>
      <c r="KR14" s="21"/>
      <c r="KS14" s="21"/>
      <c r="KT14" s="21"/>
      <c r="KU14" s="21"/>
      <c r="KV14" s="21"/>
      <c r="KW14" s="21"/>
      <c r="KX14" s="21"/>
      <c r="KY14" s="21"/>
      <c r="KZ14" s="21"/>
      <c r="LA14" s="21"/>
      <c r="LB14" s="21"/>
      <c r="LC14" s="21"/>
      <c r="LD14" s="21"/>
      <c r="LE14" s="21"/>
      <c r="LF14" s="21"/>
      <c r="LG14" s="21"/>
      <c r="LH14" s="21"/>
      <c r="LI14" s="21"/>
      <c r="LJ14" s="21"/>
      <c r="LK14" s="21"/>
      <c r="LL14" s="21"/>
      <c r="LM14" s="21"/>
      <c r="LN14" s="21"/>
      <c r="LO14" s="21"/>
      <c r="LP14" s="21"/>
      <c r="LQ14" s="21"/>
      <c r="LR14" s="21"/>
      <c r="LS14" s="21"/>
      <c r="LT14" s="21"/>
      <c r="LU14" s="21"/>
      <c r="LV14" s="21"/>
      <c r="LW14" s="21"/>
      <c r="LX14" s="21"/>
      <c r="LY14" s="21"/>
      <c r="LZ14" s="21"/>
      <c r="MA14" s="21"/>
      <c r="MB14" s="21"/>
      <c r="MC14" s="21"/>
      <c r="MD14" s="21"/>
      <c r="ME14" s="21"/>
      <c r="MF14" s="21"/>
      <c r="MG14" s="21"/>
      <c r="MH14" s="21"/>
      <c r="MI14" s="21"/>
      <c r="MJ14" s="21"/>
      <c r="MK14" s="21"/>
      <c r="ML14" s="21"/>
      <c r="MM14" s="21"/>
      <c r="MN14" s="21"/>
      <c r="MO14" s="21"/>
      <c r="MP14" s="21"/>
      <c r="MQ14" s="21"/>
      <c r="MR14" s="21"/>
      <c r="MS14" s="21"/>
      <c r="MT14" s="21"/>
      <c r="MU14" s="21"/>
      <c r="MV14" s="21"/>
      <c r="MW14" s="21"/>
      <c r="MX14" s="21"/>
      <c r="MY14" s="21"/>
      <c r="MZ14" s="21"/>
      <c r="NA14" s="21"/>
      <c r="NB14" s="21"/>
      <c r="NC14" s="21"/>
      <c r="ND14" s="21"/>
      <c r="NE14" s="21"/>
      <c r="NF14" s="21"/>
      <c r="NG14" s="21"/>
      <c r="NH14" s="21"/>
      <c r="NI14" s="21"/>
      <c r="NJ14" s="21"/>
      <c r="NK14" s="21"/>
      <c r="NL14" s="21"/>
      <c r="NM14" s="21"/>
      <c r="NN14" s="21"/>
      <c r="NO14" s="21"/>
      <c r="NP14" s="21"/>
      <c r="NQ14" s="21"/>
      <c r="NR14" s="21"/>
      <c r="NS14" s="21"/>
      <c r="NT14" s="21"/>
      <c r="NU14" s="21"/>
      <c r="NV14" s="21"/>
      <c r="NW14" s="21"/>
      <c r="NX14" s="21"/>
      <c r="NY14" s="21"/>
      <c r="NZ14" s="21"/>
      <c r="OA14" s="21"/>
      <c r="OB14" s="21"/>
      <c r="OC14" s="21"/>
      <c r="OD14" s="21"/>
      <c r="OE14" s="21"/>
      <c r="OF14" s="21"/>
      <c r="OG14" s="21"/>
      <c r="OH14" s="21"/>
      <c r="OI14" s="21"/>
      <c r="OJ14" s="21"/>
      <c r="OK14" s="21"/>
      <c r="OL14" s="21"/>
      <c r="OM14" s="21"/>
      <c r="ON14" s="21"/>
      <c r="OO14" s="21"/>
      <c r="OP14" s="21"/>
      <c r="OQ14" s="21"/>
      <c r="OR14" s="21"/>
      <c r="OS14" s="21"/>
      <c r="OT14" s="21"/>
      <c r="OU14" s="21"/>
      <c r="OV14" s="21"/>
      <c r="OW14" s="21"/>
      <c r="OX14" s="21"/>
      <c r="OY14" s="21"/>
      <c r="OZ14" s="21"/>
      <c r="PA14" s="21"/>
      <c r="PB14" s="21"/>
      <c r="PC14" s="21"/>
      <c r="PD14" s="21"/>
      <c r="PE14" s="21"/>
      <c r="PF14" s="21"/>
      <c r="PG14" s="21"/>
      <c r="PH14" s="21"/>
      <c r="PI14" s="21"/>
      <c r="PJ14" s="21"/>
      <c r="PK14" s="21"/>
      <c r="PL14" s="21"/>
      <c r="PM14" s="21"/>
      <c r="PN14" s="21"/>
      <c r="PO14" s="21"/>
      <c r="PP14" s="21"/>
      <c r="PQ14" s="21"/>
      <c r="PR14" s="21"/>
      <c r="PS14" s="21"/>
      <c r="PT14" s="21"/>
      <c r="PU14" s="21"/>
      <c r="PV14" s="21"/>
      <c r="PW14" s="21"/>
      <c r="PX14" s="21"/>
      <c r="PY14" s="21"/>
      <c r="PZ14" s="21"/>
      <c r="QA14" s="21"/>
      <c r="QB14" s="21"/>
      <c r="QC14" s="21"/>
      <c r="QD14" s="21"/>
      <c r="QE14" s="21"/>
      <c r="QF14" s="21"/>
      <c r="QG14" s="21"/>
      <c r="QH14" s="21"/>
      <c r="QI14" s="21"/>
      <c r="QJ14" s="21"/>
      <c r="QK14" s="21"/>
      <c r="QL14" s="21"/>
      <c r="QM14" s="21"/>
      <c r="QN14" s="21"/>
      <c r="QO14" s="21"/>
      <c r="QP14" s="21"/>
      <c r="QQ14" s="21"/>
      <c r="QR14" s="21"/>
      <c r="QS14" s="21"/>
      <c r="QT14" s="21"/>
      <c r="QU14" s="21"/>
      <c r="QV14" s="21"/>
      <c r="QW14" s="21"/>
      <c r="QX14" s="21"/>
      <c r="QY14" s="21"/>
      <c r="QZ14" s="21"/>
      <c r="RA14" s="21"/>
      <c r="RB14" s="21"/>
      <c r="RC14" s="21"/>
      <c r="RD14" s="21"/>
      <c r="RE14" s="21"/>
      <c r="RF14" s="21"/>
      <c r="RG14" s="21"/>
      <c r="RH14" s="21"/>
      <c r="RI14" s="21"/>
      <c r="RJ14" s="21"/>
      <c r="RK14" s="21"/>
      <c r="RL14" s="21"/>
      <c r="RM14" s="21"/>
      <c r="RN14" s="21"/>
      <c r="RO14" s="21"/>
      <c r="RP14" s="21"/>
      <c r="RQ14" s="21"/>
      <c r="RR14" s="21"/>
      <c r="RS14" s="21"/>
      <c r="RT14" s="21"/>
      <c r="RU14" s="21"/>
      <c r="RV14" s="21"/>
      <c r="RW14" s="21"/>
      <c r="RX14" s="21"/>
      <c r="RY14" s="21"/>
      <c r="RZ14" s="21"/>
      <c r="SA14" s="21"/>
      <c r="SB14" s="21"/>
      <c r="SC14" s="21"/>
      <c r="SD14" s="21"/>
      <c r="SE14" s="21"/>
      <c r="SF14" s="21"/>
      <c r="SG14" s="21"/>
      <c r="SH14" s="21"/>
      <c r="SI14" s="21"/>
      <c r="SJ14" s="21"/>
      <c r="SK14" s="21"/>
      <c r="SL14" s="21"/>
      <c r="SM14" s="21"/>
      <c r="SN14" s="21"/>
      <c r="SO14" s="21"/>
      <c r="SP14" s="21"/>
      <c r="SQ14" s="21"/>
      <c r="SR14" s="21"/>
      <c r="SS14" s="21"/>
      <c r="ST14" s="21"/>
      <c r="SU14" s="21"/>
      <c r="SV14" s="21"/>
      <c r="SW14" s="21"/>
      <c r="SX14" s="21"/>
      <c r="SY14" s="21"/>
      <c r="SZ14" s="21"/>
      <c r="TA14" s="21"/>
      <c r="TB14" s="21"/>
      <c r="TC14" s="21"/>
      <c r="TD14" s="21"/>
      <c r="TE14" s="21"/>
      <c r="TF14" s="21"/>
      <c r="TG14" s="21"/>
      <c r="TH14" s="21"/>
      <c r="TI14" s="21"/>
      <c r="TJ14" s="21"/>
      <c r="TK14" s="21"/>
      <c r="TL14" s="21"/>
      <c r="TM14" s="21"/>
      <c r="TN14" s="21"/>
      <c r="TO14" s="21"/>
      <c r="TP14" s="21"/>
      <c r="TQ14" s="21"/>
      <c r="TR14" s="21"/>
      <c r="TS14" s="21"/>
      <c r="TT14" s="21"/>
      <c r="TU14" s="21"/>
      <c r="TV14" s="21"/>
      <c r="TW14" s="21"/>
      <c r="TX14" s="21"/>
      <c r="TY14" s="21"/>
      <c r="TZ14" s="21"/>
      <c r="UA14" s="21"/>
      <c r="UB14" s="21"/>
      <c r="UC14" s="21"/>
      <c r="UD14" s="21"/>
      <c r="UE14" s="21"/>
      <c r="UF14" s="21"/>
      <c r="UG14" s="21"/>
      <c r="UH14" s="21"/>
      <c r="UI14" s="21"/>
      <c r="UJ14" s="21"/>
      <c r="UK14" s="21"/>
      <c r="UL14" s="21"/>
      <c r="UM14" s="21"/>
      <c r="UN14" s="21"/>
      <c r="UO14" s="21"/>
      <c r="UP14" s="21"/>
      <c r="UQ14" s="21"/>
      <c r="UR14" s="21"/>
      <c r="US14" s="21"/>
      <c r="UT14" s="21"/>
      <c r="UU14" s="21"/>
      <c r="UV14" s="21"/>
      <c r="UW14" s="21"/>
      <c r="UX14" s="21"/>
      <c r="UY14" s="21"/>
      <c r="UZ14" s="21"/>
      <c r="VA14" s="21"/>
      <c r="VB14" s="21"/>
      <c r="VC14" s="21"/>
      <c r="VD14" s="21"/>
      <c r="VE14" s="21"/>
      <c r="VF14" s="21"/>
      <c r="VG14" s="21"/>
      <c r="VH14" s="21"/>
      <c r="VI14" s="21"/>
      <c r="VJ14" s="21"/>
      <c r="VK14" s="21"/>
      <c r="VL14" s="21"/>
      <c r="VM14" s="21"/>
      <c r="VN14" s="21"/>
      <c r="VO14" s="21"/>
      <c r="VP14" s="21"/>
      <c r="VQ14" s="21"/>
      <c r="VR14" s="21"/>
      <c r="VS14" s="21"/>
      <c r="VT14" s="21"/>
      <c r="VU14" s="21"/>
      <c r="VV14" s="21"/>
      <c r="VW14" s="21"/>
      <c r="VX14" s="21"/>
      <c r="VY14" s="21"/>
      <c r="VZ14" s="21"/>
      <c r="WA14" s="21"/>
      <c r="WB14" s="21"/>
      <c r="WC14" s="21"/>
      <c r="WD14" s="21"/>
      <c r="WE14" s="21"/>
      <c r="WF14" s="21"/>
      <c r="WG14" s="21"/>
      <c r="WH14" s="21"/>
      <c r="WI14" s="21"/>
      <c r="WJ14" s="21"/>
      <c r="WK14" s="21"/>
      <c r="WL14" s="21"/>
      <c r="WM14" s="21"/>
      <c r="WN14" s="21"/>
      <c r="WO14" s="21"/>
      <c r="WP14" s="21"/>
      <c r="WQ14" s="21"/>
      <c r="WR14" s="21"/>
      <c r="WS14" s="21"/>
      <c r="WT14" s="21"/>
      <c r="WU14" s="21"/>
      <c r="WV14" s="21"/>
      <c r="WW14" s="21"/>
      <c r="WX14" s="21"/>
      <c r="WY14" s="21"/>
      <c r="WZ14" s="21"/>
      <c r="XA14" s="21"/>
      <c r="XB14" s="21"/>
      <c r="XC14" s="21"/>
      <c r="XD14" s="21"/>
      <c r="XE14" s="21"/>
      <c r="XF14" s="21"/>
      <c r="XG14" s="21"/>
      <c r="XH14" s="21"/>
      <c r="XI14" s="21"/>
      <c r="XJ14" s="21"/>
      <c r="XK14" s="21"/>
      <c r="XL14" s="21"/>
      <c r="XM14" s="21"/>
      <c r="XN14" s="21"/>
      <c r="XO14" s="21"/>
      <c r="XP14" s="21"/>
      <c r="XQ14" s="21"/>
      <c r="XR14" s="21"/>
      <c r="XS14" s="21"/>
      <c r="XT14" s="21"/>
      <c r="XU14" s="21"/>
      <c r="XV14" s="21"/>
      <c r="XW14" s="21"/>
      <c r="XX14" s="21"/>
      <c r="XY14" s="21"/>
      <c r="XZ14" s="21"/>
      <c r="YA14" s="21"/>
      <c r="YB14" s="21"/>
      <c r="YC14" s="21"/>
      <c r="YD14" s="21"/>
      <c r="YE14" s="21"/>
      <c r="YF14" s="21"/>
      <c r="YG14" s="21"/>
      <c r="YH14" s="21"/>
      <c r="YI14" s="21"/>
      <c r="YJ14" s="21"/>
      <c r="YK14" s="21"/>
      <c r="YL14" s="21"/>
      <c r="YM14" s="21"/>
      <c r="YN14" s="21"/>
      <c r="YO14" s="21"/>
      <c r="YP14" s="21"/>
      <c r="YQ14" s="21"/>
      <c r="YR14" s="21"/>
      <c r="YS14" s="21"/>
      <c r="YT14" s="21"/>
      <c r="YU14" s="21"/>
      <c r="YV14" s="21"/>
      <c r="YW14" s="21"/>
      <c r="YX14" s="21"/>
      <c r="YY14" s="21"/>
      <c r="YZ14" s="21"/>
      <c r="ZA14" s="21"/>
      <c r="ZB14" s="21"/>
      <c r="ZC14" s="21"/>
      <c r="ZD14" s="21"/>
      <c r="ZE14" s="21"/>
      <c r="ZF14" s="21"/>
      <c r="ZG14" s="21"/>
      <c r="ZH14" s="21"/>
      <c r="ZI14" s="21"/>
      <c r="ZJ14" s="21"/>
      <c r="ZK14" s="21"/>
      <c r="ZL14" s="21"/>
      <c r="ZM14" s="21"/>
      <c r="ZN14" s="21"/>
      <c r="ZO14" s="21"/>
      <c r="ZP14" s="21"/>
      <c r="ZQ14" s="21"/>
      <c r="ZR14" s="21"/>
      <c r="ZS14" s="21"/>
      <c r="ZT14" s="21"/>
      <c r="ZU14" s="21"/>
      <c r="ZV14" s="21"/>
      <c r="ZW14" s="21"/>
      <c r="ZX14" s="21"/>
      <c r="ZY14" s="21"/>
      <c r="ZZ14" s="21"/>
      <c r="AAA14" s="21"/>
      <c r="AAB14" s="21"/>
      <c r="AAC14" s="21"/>
      <c r="AAD14" s="21"/>
      <c r="AAE14" s="21"/>
      <c r="AAF14" s="21"/>
      <c r="AAG14" s="21"/>
      <c r="AAH14" s="21"/>
      <c r="AAI14" s="21"/>
      <c r="AAJ14" s="21"/>
      <c r="AAK14" s="21"/>
      <c r="AAL14" s="21"/>
      <c r="AAM14" s="21"/>
      <c r="AAN14" s="21"/>
      <c r="AAO14" s="21"/>
      <c r="AAP14" s="21"/>
      <c r="AAQ14" s="21"/>
      <c r="AAR14" s="21"/>
      <c r="AAS14" s="21"/>
      <c r="AAT14" s="21"/>
      <c r="AAU14" s="21"/>
      <c r="AAV14" s="21"/>
      <c r="AAW14" s="21"/>
      <c r="AAX14" s="21"/>
      <c r="AAY14" s="21"/>
      <c r="AAZ14" s="21"/>
      <c r="ABA14" s="21"/>
      <c r="ABB14" s="21"/>
      <c r="ABC14" s="21"/>
      <c r="ABD14" s="21"/>
      <c r="ABE14" s="21"/>
      <c r="ABF14" s="21"/>
      <c r="ABG14" s="21"/>
      <c r="ABH14" s="21"/>
      <c r="ABI14" s="21"/>
      <c r="ABJ14" s="21"/>
      <c r="ABK14" s="21"/>
      <c r="ABL14" s="21"/>
      <c r="ABM14" s="21"/>
      <c r="ABN14" s="21"/>
      <c r="ABO14" s="21"/>
      <c r="ABP14" s="21"/>
      <c r="ABQ14" s="21"/>
      <c r="ABR14" s="21"/>
      <c r="ABS14" s="21"/>
      <c r="ABT14" s="21"/>
      <c r="ABU14" s="21"/>
      <c r="ABV14" s="21"/>
      <c r="ABW14" s="21"/>
      <c r="ABX14" s="21"/>
      <c r="ABY14" s="21"/>
      <c r="ABZ14" s="21"/>
      <c r="ACA14" s="21"/>
      <c r="ACB14" s="21"/>
      <c r="ACC14" s="21"/>
      <c r="ACD14" s="21"/>
      <c r="ACE14" s="21"/>
      <c r="ACF14" s="21"/>
      <c r="ACG14" s="21"/>
      <c r="ACH14" s="21"/>
      <c r="ACI14" s="21"/>
      <c r="ACJ14" s="21"/>
      <c r="ACK14" s="21"/>
      <c r="ACL14" s="21"/>
      <c r="ACM14" s="21"/>
      <c r="ACN14" s="21"/>
      <c r="ACO14" s="21"/>
      <c r="ACP14" s="21"/>
      <c r="ACQ14" s="21"/>
      <c r="ACR14" s="21"/>
      <c r="ACS14" s="21"/>
      <c r="ACT14" s="21"/>
      <c r="ACU14" s="21"/>
      <c r="ACV14" s="21"/>
      <c r="ACW14" s="21"/>
      <c r="ACX14" s="21"/>
      <c r="ACY14" s="21"/>
      <c r="ACZ14" s="21"/>
      <c r="ADA14" s="21"/>
      <c r="ADB14" s="21"/>
      <c r="ADC14" s="21"/>
      <c r="ADD14" s="21"/>
      <c r="ADE14" s="21"/>
      <c r="ADF14" s="21"/>
      <c r="ADG14" s="21"/>
      <c r="ADH14" s="21"/>
      <c r="ADI14" s="21"/>
      <c r="ADJ14" s="21"/>
      <c r="ADK14" s="21"/>
      <c r="ADL14" s="21"/>
      <c r="ADM14" s="21"/>
      <c r="ADN14" s="21"/>
      <c r="ADO14" s="21"/>
      <c r="ADP14" s="21"/>
      <c r="ADQ14" s="21"/>
      <c r="ADR14" s="21"/>
      <c r="ADS14" s="21"/>
      <c r="ADT14" s="21"/>
      <c r="ADU14" s="21"/>
      <c r="ADV14" s="21"/>
      <c r="ADW14" s="21"/>
      <c r="ADX14" s="21"/>
      <c r="ADY14" s="21"/>
      <c r="ADZ14" s="21"/>
      <c r="AEA14" s="21"/>
      <c r="AEB14" s="21"/>
      <c r="AEC14" s="21"/>
      <c r="AED14" s="21"/>
      <c r="AEE14" s="21"/>
      <c r="AEF14" s="21"/>
      <c r="AEG14" s="21"/>
      <c r="AEH14" s="21"/>
      <c r="AEI14" s="21"/>
      <c r="AEJ14" s="21"/>
      <c r="AEK14" s="21"/>
      <c r="AEL14" s="21"/>
      <c r="AEM14" s="21"/>
      <c r="AEN14" s="21"/>
      <c r="AEO14" s="21"/>
      <c r="AEP14" s="21"/>
      <c r="AEQ14" s="21"/>
      <c r="AER14" s="21"/>
      <c r="AES14" s="21"/>
      <c r="AET14" s="21"/>
      <c r="AEU14" s="21"/>
      <c r="AEV14" s="21"/>
      <c r="AEW14" s="21"/>
      <c r="AEX14" s="21"/>
      <c r="AEY14" s="21"/>
      <c r="AEZ14" s="21"/>
      <c r="AFA14" s="21"/>
      <c r="AFB14" s="21"/>
      <c r="AFC14" s="21"/>
      <c r="AFD14" s="21"/>
      <c r="AFE14" s="21"/>
      <c r="AFF14" s="21"/>
      <c r="AFG14" s="21"/>
      <c r="AFH14" s="21"/>
      <c r="AFI14" s="21"/>
      <c r="AFJ14" s="21"/>
      <c r="AFK14" s="21"/>
      <c r="AFL14" s="21"/>
      <c r="AFM14" s="21"/>
      <c r="AFN14" s="21"/>
      <c r="AFO14" s="21"/>
      <c r="AFP14" s="21"/>
      <c r="AFQ14" s="21"/>
      <c r="AFR14" s="21"/>
      <c r="AFS14" s="21"/>
      <c r="AFT14" s="21"/>
      <c r="AFU14" s="21"/>
      <c r="AFV14" s="21"/>
      <c r="AFW14" s="21"/>
      <c r="AFX14" s="21"/>
      <c r="AFY14" s="21"/>
      <c r="AFZ14" s="21"/>
      <c r="AGA14" s="21"/>
      <c r="AGB14" s="21"/>
      <c r="AGC14" s="21"/>
      <c r="AGD14" s="21"/>
      <c r="AGE14" s="21"/>
      <c r="AGF14" s="21"/>
      <c r="AGG14" s="21"/>
      <c r="AGH14" s="21"/>
      <c r="AGI14" s="21"/>
      <c r="AGJ14" s="21"/>
      <c r="AGK14" s="21"/>
      <c r="AGL14" s="21"/>
      <c r="AGM14" s="21"/>
      <c r="AGN14" s="21"/>
      <c r="AGO14" s="21"/>
      <c r="AGP14" s="21"/>
      <c r="AGQ14" s="21"/>
      <c r="AGR14" s="21"/>
      <c r="AGS14" s="21"/>
      <c r="AGT14" s="21"/>
      <c r="AGU14" s="21"/>
      <c r="AGV14" s="21"/>
      <c r="AGW14" s="21"/>
      <c r="AGX14" s="21"/>
      <c r="AGY14" s="21"/>
      <c r="AGZ14" s="21"/>
      <c r="AHA14" s="21"/>
      <c r="AHB14" s="21"/>
      <c r="AHC14" s="21"/>
      <c r="AHD14" s="21"/>
      <c r="AHE14" s="21"/>
      <c r="AHF14" s="21"/>
      <c r="AHG14" s="21"/>
      <c r="AHH14" s="21"/>
      <c r="AHI14" s="21"/>
      <c r="AHJ14" s="21"/>
      <c r="AHK14" s="21"/>
      <c r="AHL14" s="21"/>
      <c r="AHM14" s="21"/>
      <c r="AHN14" s="21"/>
      <c r="AHO14" s="21"/>
      <c r="AHP14" s="21"/>
      <c r="AHQ14" s="21"/>
      <c r="AHR14" s="21"/>
      <c r="AHS14" s="21"/>
      <c r="AHT14" s="21"/>
      <c r="AHU14" s="21"/>
      <c r="AHV14" s="21"/>
      <c r="AHW14" s="21"/>
      <c r="AHX14" s="21"/>
      <c r="AHY14" s="21"/>
      <c r="AHZ14" s="21"/>
      <c r="AIA14" s="21"/>
      <c r="AIB14" s="21"/>
      <c r="AIC14" s="21"/>
      <c r="AID14" s="21"/>
      <c r="AIE14" s="21"/>
      <c r="AIF14" s="21"/>
      <c r="AIG14" s="21"/>
      <c r="AIH14" s="21"/>
      <c r="AII14" s="21"/>
      <c r="AIJ14" s="21"/>
      <c r="AIK14" s="21"/>
      <c r="AIL14" s="21"/>
      <c r="AIM14" s="21"/>
      <c r="AIN14" s="21"/>
      <c r="AIO14" s="21"/>
      <c r="AIP14" s="21"/>
      <c r="AIQ14" s="21"/>
      <c r="AIR14" s="21"/>
      <c r="AIS14" s="21"/>
      <c r="AIT14" s="21"/>
      <c r="AIU14" s="21"/>
      <c r="AIV14" s="21"/>
      <c r="AIW14" s="21"/>
      <c r="AIX14" s="21"/>
      <c r="AIY14" s="21"/>
      <c r="AIZ14" s="21"/>
      <c r="AJA14" s="21"/>
      <c r="AJB14" s="21"/>
      <c r="AJC14" s="21"/>
      <c r="AJD14" s="21"/>
      <c r="AJE14" s="21"/>
      <c r="AJF14" s="21"/>
      <c r="AJG14" s="21"/>
      <c r="AJH14" s="21"/>
      <c r="AJI14" s="21"/>
      <c r="AJJ14" s="21"/>
      <c r="AJK14" s="21"/>
      <c r="AJL14" s="21"/>
      <c r="AJM14" s="21"/>
      <c r="AJN14" s="21"/>
      <c r="AJO14" s="21"/>
      <c r="AJP14" s="21"/>
      <c r="AJQ14" s="21"/>
      <c r="AJR14" s="21"/>
      <c r="AJS14" s="21"/>
      <c r="AJT14" s="21"/>
      <c r="AJU14" s="21"/>
      <c r="AJV14" s="21"/>
      <c r="AJW14" s="21"/>
      <c r="AJX14" s="21"/>
      <c r="AJY14" s="21"/>
      <c r="AJZ14" s="21"/>
      <c r="AKA14" s="21"/>
      <c r="AKB14" s="21"/>
      <c r="AKC14" s="21"/>
      <c r="AKD14" s="21"/>
      <c r="AKE14" s="21"/>
      <c r="AKF14" s="21"/>
      <c r="AKG14" s="21"/>
      <c r="AKH14" s="21"/>
      <c r="AKI14" s="21"/>
      <c r="AKJ14" s="21"/>
      <c r="AKK14" s="21"/>
      <c r="AKL14" s="21"/>
      <c r="AKM14" s="21"/>
      <c r="AKN14" s="21"/>
      <c r="AKO14" s="21"/>
      <c r="AKP14" s="21"/>
      <c r="AKQ14" s="21"/>
      <c r="AKR14" s="21"/>
      <c r="AKS14" s="21"/>
      <c r="AKT14" s="21"/>
      <c r="AKU14" s="21"/>
      <c r="AKV14" s="21"/>
      <c r="AKW14" s="21"/>
      <c r="AKX14" s="21"/>
      <c r="AKY14" s="21"/>
      <c r="AKZ14" s="21"/>
      <c r="ALA14" s="21"/>
      <c r="ALB14" s="21"/>
      <c r="ALC14" s="21"/>
      <c r="ALD14" s="21"/>
      <c r="ALE14" s="21"/>
      <c r="ALF14" s="21"/>
      <c r="ALG14" s="21"/>
      <c r="ALH14" s="21"/>
      <c r="ALI14" s="21"/>
      <c r="ALJ14" s="21"/>
      <c r="ALK14" s="21"/>
      <c r="ALL14" s="21"/>
      <c r="ALM14" s="21"/>
      <c r="ALN14" s="21"/>
      <c r="ALO14" s="21"/>
      <c r="ALP14" s="21"/>
      <c r="ALQ14" s="21"/>
      <c r="ALR14" s="21"/>
      <c r="ALS14" s="21"/>
      <c r="ALT14" s="21"/>
      <c r="ALU14" s="21"/>
      <c r="ALV14" s="21"/>
      <c r="ALW14" s="21"/>
      <c r="ALX14" s="21"/>
      <c r="ALY14" s="21"/>
      <c r="ALZ14" s="21"/>
    </row>
    <row r="15" spans="1:1014" s="20" customFormat="1" x14ac:dyDescent="0.3">
      <c r="A15" s="17" t="s">
        <v>326</v>
      </c>
      <c r="B15" s="26" t="s">
        <v>327</v>
      </c>
      <c r="C15" s="18" t="s">
        <v>692</v>
      </c>
      <c r="D15" s="25">
        <v>10000</v>
      </c>
    </row>
    <row r="16" spans="1:1014" s="20" customFormat="1" x14ac:dyDescent="0.3">
      <c r="A16" s="17" t="s">
        <v>326</v>
      </c>
      <c r="B16" s="26" t="s">
        <v>327</v>
      </c>
      <c r="C16" s="18" t="s">
        <v>693</v>
      </c>
      <c r="D16" s="25">
        <v>1500</v>
      </c>
    </row>
    <row r="17" spans="1:4" s="20" customFormat="1" x14ac:dyDescent="0.3">
      <c r="A17" s="17" t="s">
        <v>326</v>
      </c>
      <c r="B17" s="26" t="s">
        <v>327</v>
      </c>
      <c r="C17" s="18" t="s">
        <v>694</v>
      </c>
      <c r="D17" s="25">
        <v>4600</v>
      </c>
    </row>
    <row r="18" spans="1:4" s="23" customFormat="1" x14ac:dyDescent="0.3">
      <c r="A18" s="17" t="s">
        <v>326</v>
      </c>
      <c r="B18" s="26" t="s">
        <v>327</v>
      </c>
      <c r="C18" s="18" t="s">
        <v>695</v>
      </c>
      <c r="D18" s="25">
        <v>24000</v>
      </c>
    </row>
    <row r="19" spans="1:4" s="24" customFormat="1" ht="26" x14ac:dyDescent="0.3">
      <c r="A19" s="17" t="s">
        <v>328</v>
      </c>
      <c r="B19" s="26" t="s">
        <v>329</v>
      </c>
      <c r="C19" s="18" t="s">
        <v>696</v>
      </c>
      <c r="D19" s="25">
        <v>71000</v>
      </c>
    </row>
    <row r="20" spans="1:4" s="24" customFormat="1" x14ac:dyDescent="0.3">
      <c r="A20" s="17" t="s">
        <v>697</v>
      </c>
      <c r="B20" s="26" t="s">
        <v>698</v>
      </c>
      <c r="C20" s="18" t="s">
        <v>699</v>
      </c>
      <c r="D20" s="25">
        <v>1500</v>
      </c>
    </row>
    <row r="21" spans="1:4" s="20" customFormat="1" ht="26" x14ac:dyDescent="0.3">
      <c r="A21" s="17" t="s">
        <v>697</v>
      </c>
      <c r="B21" s="26" t="s">
        <v>700</v>
      </c>
      <c r="C21" s="18" t="s">
        <v>701</v>
      </c>
      <c r="D21" s="25">
        <v>2000</v>
      </c>
    </row>
    <row r="22" spans="1:4" s="20" customFormat="1" ht="26" x14ac:dyDescent="0.3">
      <c r="A22" s="17" t="s">
        <v>697</v>
      </c>
      <c r="B22" s="26" t="s">
        <v>702</v>
      </c>
      <c r="C22" s="18" t="s">
        <v>703</v>
      </c>
      <c r="D22" s="25">
        <v>3000</v>
      </c>
    </row>
    <row r="23" spans="1:4" s="20" customFormat="1" ht="26" x14ac:dyDescent="0.3">
      <c r="A23" s="17" t="s">
        <v>697</v>
      </c>
      <c r="B23" s="26" t="s">
        <v>704</v>
      </c>
      <c r="C23" s="18" t="s">
        <v>705</v>
      </c>
      <c r="D23" s="25">
        <v>6000</v>
      </c>
    </row>
    <row r="24" spans="1:4" s="20" customFormat="1" ht="26" x14ac:dyDescent="0.3">
      <c r="A24" s="17" t="s">
        <v>697</v>
      </c>
      <c r="B24" s="26" t="s">
        <v>706</v>
      </c>
      <c r="C24" s="18" t="s">
        <v>705</v>
      </c>
      <c r="D24" s="25">
        <v>6000</v>
      </c>
    </row>
    <row r="25" spans="1:4" s="20" customFormat="1" ht="26" x14ac:dyDescent="0.3">
      <c r="A25" s="17" t="s">
        <v>697</v>
      </c>
      <c r="B25" s="26" t="s">
        <v>707</v>
      </c>
      <c r="C25" s="18" t="s">
        <v>705</v>
      </c>
      <c r="D25" s="25">
        <v>4000</v>
      </c>
    </row>
    <row r="26" spans="1:4" s="20" customFormat="1" ht="39" x14ac:dyDescent="0.3">
      <c r="A26" s="17" t="s">
        <v>697</v>
      </c>
      <c r="B26" s="26" t="s">
        <v>708</v>
      </c>
      <c r="C26" s="18" t="s">
        <v>709</v>
      </c>
      <c r="D26" s="25">
        <v>1200</v>
      </c>
    </row>
    <row r="27" spans="1:4" s="20" customFormat="1" ht="26" x14ac:dyDescent="0.3">
      <c r="A27" s="17" t="s">
        <v>697</v>
      </c>
      <c r="B27" s="26" t="s">
        <v>710</v>
      </c>
      <c r="C27" s="18" t="s">
        <v>711</v>
      </c>
      <c r="D27" s="25">
        <v>2500</v>
      </c>
    </row>
    <row r="28" spans="1:4" s="20" customFormat="1" ht="26" x14ac:dyDescent="0.3">
      <c r="A28" s="17" t="s">
        <v>697</v>
      </c>
      <c r="B28" s="26" t="s">
        <v>712</v>
      </c>
      <c r="C28" s="18" t="s">
        <v>713</v>
      </c>
      <c r="D28" s="25">
        <v>700</v>
      </c>
    </row>
    <row r="29" spans="1:4" s="20" customFormat="1" ht="26" x14ac:dyDescent="0.3">
      <c r="A29" s="17" t="s">
        <v>697</v>
      </c>
      <c r="B29" s="26" t="s">
        <v>714</v>
      </c>
      <c r="C29" s="18" t="s">
        <v>715</v>
      </c>
      <c r="D29" s="25">
        <v>7500</v>
      </c>
    </row>
    <row r="30" spans="1:4" s="20" customFormat="1" ht="26" x14ac:dyDescent="0.3">
      <c r="A30" s="17" t="s">
        <v>331</v>
      </c>
      <c r="B30" s="26" t="s">
        <v>716</v>
      </c>
      <c r="C30" s="18" t="s">
        <v>717</v>
      </c>
      <c r="D30" s="25">
        <v>19850</v>
      </c>
    </row>
    <row r="31" spans="1:4" s="20" customFormat="1" ht="26" x14ac:dyDescent="0.3">
      <c r="A31" s="17" t="s">
        <v>331</v>
      </c>
      <c r="B31" s="26" t="s">
        <v>716</v>
      </c>
      <c r="C31" s="18" t="s">
        <v>718</v>
      </c>
      <c r="D31" s="25">
        <v>50000</v>
      </c>
    </row>
    <row r="32" spans="1:4" s="20" customFormat="1" ht="26" x14ac:dyDescent="0.3">
      <c r="A32" s="17" t="s">
        <v>331</v>
      </c>
      <c r="B32" s="26" t="s">
        <v>332</v>
      </c>
      <c r="C32" s="18" t="s">
        <v>719</v>
      </c>
      <c r="D32" s="25">
        <v>11200</v>
      </c>
    </row>
    <row r="33" spans="1:4" s="20" customFormat="1" x14ac:dyDescent="0.3">
      <c r="A33" s="17" t="s">
        <v>330</v>
      </c>
      <c r="B33" s="26" t="s">
        <v>720</v>
      </c>
      <c r="C33" s="18" t="s">
        <v>721</v>
      </c>
      <c r="D33" s="25">
        <v>10230</v>
      </c>
    </row>
    <row r="34" spans="1:4" s="20" customFormat="1" x14ac:dyDescent="0.3">
      <c r="A34" s="17" t="s">
        <v>333</v>
      </c>
      <c r="B34" s="26" t="s">
        <v>722</v>
      </c>
      <c r="C34" s="18" t="s">
        <v>723</v>
      </c>
      <c r="D34" s="25">
        <v>19000</v>
      </c>
    </row>
    <row r="35" spans="1:4" s="20" customFormat="1" ht="26" x14ac:dyDescent="0.3">
      <c r="A35" s="17" t="s">
        <v>333</v>
      </c>
      <c r="B35" s="26" t="s">
        <v>335</v>
      </c>
      <c r="C35" s="18" t="s">
        <v>724</v>
      </c>
      <c r="D35" s="25">
        <v>73000</v>
      </c>
    </row>
    <row r="36" spans="1:4" s="20" customFormat="1" ht="39" x14ac:dyDescent="0.3">
      <c r="A36" s="17" t="s">
        <v>333</v>
      </c>
      <c r="B36" s="26" t="s">
        <v>725</v>
      </c>
      <c r="C36" s="18" t="s">
        <v>726</v>
      </c>
      <c r="D36" s="25">
        <v>17000</v>
      </c>
    </row>
    <row r="37" spans="1:4" s="20" customFormat="1" x14ac:dyDescent="0.3">
      <c r="A37" s="17" t="s">
        <v>336</v>
      </c>
      <c r="B37" s="26" t="s">
        <v>727</v>
      </c>
      <c r="C37" s="18" t="s">
        <v>728</v>
      </c>
      <c r="D37" s="25">
        <v>40000</v>
      </c>
    </row>
    <row r="38" spans="1:4" s="20" customFormat="1" x14ac:dyDescent="0.3">
      <c r="A38" s="17" t="s">
        <v>344</v>
      </c>
      <c r="B38" s="26" t="s">
        <v>345</v>
      </c>
      <c r="C38" s="18" t="s">
        <v>729</v>
      </c>
      <c r="D38" s="25">
        <v>7000</v>
      </c>
    </row>
    <row r="39" spans="1:4" s="20" customFormat="1" x14ac:dyDescent="0.3">
      <c r="A39" s="17" t="s">
        <v>344</v>
      </c>
      <c r="B39" s="26" t="s">
        <v>345</v>
      </c>
      <c r="C39" s="18" t="s">
        <v>730</v>
      </c>
      <c r="D39" s="25">
        <v>10000</v>
      </c>
    </row>
    <row r="40" spans="1:4" s="20" customFormat="1" x14ac:dyDescent="0.3">
      <c r="A40" s="17" t="s">
        <v>344</v>
      </c>
      <c r="B40" s="26" t="s">
        <v>345</v>
      </c>
      <c r="C40" s="18" t="s">
        <v>346</v>
      </c>
      <c r="D40" s="25">
        <v>54000</v>
      </c>
    </row>
    <row r="41" spans="1:4" s="20" customFormat="1" x14ac:dyDescent="0.3">
      <c r="A41" s="17" t="s">
        <v>344</v>
      </c>
      <c r="B41" s="26" t="s">
        <v>731</v>
      </c>
      <c r="C41" s="18" t="s">
        <v>732</v>
      </c>
      <c r="D41" s="25">
        <v>90000</v>
      </c>
    </row>
    <row r="42" spans="1:4" s="20" customFormat="1" x14ac:dyDescent="0.3">
      <c r="A42" s="17" t="s">
        <v>344</v>
      </c>
      <c r="B42" s="26" t="s">
        <v>347</v>
      </c>
      <c r="C42" s="18" t="s">
        <v>733</v>
      </c>
      <c r="D42" s="25">
        <v>85000</v>
      </c>
    </row>
    <row r="43" spans="1:4" s="20" customFormat="1" x14ac:dyDescent="0.3">
      <c r="A43" s="17" t="s">
        <v>337</v>
      </c>
      <c r="B43" s="26" t="s">
        <v>338</v>
      </c>
      <c r="C43" s="18" t="s">
        <v>734</v>
      </c>
      <c r="D43" s="25">
        <v>105000</v>
      </c>
    </row>
    <row r="44" spans="1:4" s="20" customFormat="1" x14ac:dyDescent="0.3">
      <c r="A44" s="17" t="s">
        <v>339</v>
      </c>
      <c r="B44" s="26" t="s">
        <v>340</v>
      </c>
      <c r="C44" s="18" t="s">
        <v>717</v>
      </c>
      <c r="D44" s="25">
        <v>19120</v>
      </c>
    </row>
    <row r="45" spans="1:4" s="20" customFormat="1" x14ac:dyDescent="0.3">
      <c r="A45" s="17" t="s">
        <v>341</v>
      </c>
      <c r="B45" s="26" t="s">
        <v>342</v>
      </c>
      <c r="C45" s="18" t="s">
        <v>735</v>
      </c>
      <c r="D45" s="25">
        <v>40000</v>
      </c>
    </row>
    <row r="46" spans="1:4" s="20" customFormat="1" x14ac:dyDescent="0.3">
      <c r="A46" s="17" t="s">
        <v>343</v>
      </c>
      <c r="B46" s="26" t="s">
        <v>736</v>
      </c>
      <c r="C46" s="18" t="s">
        <v>737</v>
      </c>
      <c r="D46" s="25">
        <v>95000</v>
      </c>
    </row>
    <row r="47" spans="1:4" s="20" customFormat="1" x14ac:dyDescent="0.3">
      <c r="A47" s="17" t="s">
        <v>348</v>
      </c>
      <c r="B47" s="26" t="s">
        <v>738</v>
      </c>
      <c r="C47" s="18" t="s">
        <v>739</v>
      </c>
      <c r="D47" s="25">
        <v>17000</v>
      </c>
    </row>
    <row r="48" spans="1:4" s="20" customFormat="1" x14ac:dyDescent="0.3">
      <c r="A48" s="17" t="s">
        <v>348</v>
      </c>
      <c r="B48" s="26" t="s">
        <v>740</v>
      </c>
      <c r="C48" s="18" t="s">
        <v>741</v>
      </c>
      <c r="D48" s="25">
        <v>7500</v>
      </c>
    </row>
    <row r="49" spans="1:4" x14ac:dyDescent="0.3">
      <c r="A49" s="17" t="s">
        <v>261</v>
      </c>
      <c r="B49" s="17" t="s">
        <v>247</v>
      </c>
      <c r="C49" s="22"/>
      <c r="D49" s="19">
        <v>517793</v>
      </c>
    </row>
    <row r="50" spans="1:4" x14ac:dyDescent="0.3">
      <c r="D50" s="27">
        <f>SUM(D4:D49)</f>
        <v>1900000</v>
      </c>
    </row>
  </sheetData>
  <pageMargins left="0.7" right="0.7" top="0.75" bottom="0.75" header="0.3" footer="0.3"/>
  <pageSetup paperSize="9" orientation="portrait" verticalDpi="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workbookViewId="0">
      <selection activeCell="D5" sqref="D5"/>
    </sheetView>
  </sheetViews>
  <sheetFormatPr defaultColWidth="8.7265625" defaultRowHeight="13" x14ac:dyDescent="0.3"/>
  <cols>
    <col min="1" max="1" width="22.81640625" style="29" customWidth="1"/>
    <col min="2" max="2" width="19.7265625" style="30" customWidth="1"/>
    <col min="3" max="3" width="26.54296875" style="29" customWidth="1"/>
    <col min="4" max="4" width="31.1796875" style="30" customWidth="1"/>
    <col min="5" max="5" width="27.1796875" style="29" customWidth="1"/>
    <col min="6" max="6" width="29.26953125" style="29" customWidth="1"/>
    <col min="7" max="7" width="35" style="29" customWidth="1"/>
    <col min="8" max="9" width="10.26953125" style="29" customWidth="1"/>
    <col min="10" max="16384" width="8.7265625" style="29"/>
  </cols>
  <sheetData>
    <row r="1" spans="1:8" ht="13.5" thickBot="1" x14ac:dyDescent="0.35">
      <c r="A1" s="28" t="s">
        <v>746</v>
      </c>
    </row>
    <row r="2" spans="1:8" ht="21.5" thickTop="1" x14ac:dyDescent="0.3">
      <c r="A2" s="48" t="s">
        <v>747</v>
      </c>
      <c r="B2" s="49" t="s">
        <v>2</v>
      </c>
      <c r="C2" s="48" t="s">
        <v>349</v>
      </c>
      <c r="D2" s="48" t="s">
        <v>748</v>
      </c>
      <c r="E2" s="50" t="s">
        <v>350</v>
      </c>
      <c r="F2" s="48" t="s">
        <v>749</v>
      </c>
      <c r="G2" s="49" t="s">
        <v>750</v>
      </c>
      <c r="H2" s="77" t="s">
        <v>1013</v>
      </c>
    </row>
    <row r="3" spans="1:8" ht="23" x14ac:dyDescent="0.3">
      <c r="A3" s="51" t="s">
        <v>352</v>
      </c>
      <c r="B3" s="52" t="s">
        <v>628</v>
      </c>
      <c r="C3" s="51" t="s">
        <v>261</v>
      </c>
      <c r="D3" s="51" t="s">
        <v>261</v>
      </c>
      <c r="E3" s="53" t="s">
        <v>751</v>
      </c>
      <c r="F3" s="51" t="s">
        <v>752</v>
      </c>
      <c r="G3" s="52" t="s">
        <v>753</v>
      </c>
      <c r="H3" s="78">
        <v>5000</v>
      </c>
    </row>
    <row r="4" spans="1:8" ht="42" x14ac:dyDescent="0.3">
      <c r="A4" s="51" t="s">
        <v>351</v>
      </c>
      <c r="B4" s="52" t="s">
        <v>660</v>
      </c>
      <c r="C4" s="51" t="s">
        <v>261</v>
      </c>
      <c r="D4" s="51" t="s">
        <v>262</v>
      </c>
      <c r="E4" s="53" t="s">
        <v>754</v>
      </c>
      <c r="F4" s="54" t="s">
        <v>755</v>
      </c>
      <c r="G4" s="52" t="s">
        <v>756</v>
      </c>
      <c r="H4" s="78">
        <v>8000</v>
      </c>
    </row>
    <row r="5" spans="1:8" ht="52.5" x14ac:dyDescent="0.3">
      <c r="A5" s="51" t="s">
        <v>351</v>
      </c>
      <c r="B5" s="52" t="s">
        <v>660</v>
      </c>
      <c r="C5" s="51" t="s">
        <v>261</v>
      </c>
      <c r="D5" s="51" t="s">
        <v>262</v>
      </c>
      <c r="E5" s="53" t="s">
        <v>757</v>
      </c>
      <c r="F5" s="51" t="s">
        <v>758</v>
      </c>
      <c r="G5" s="52" t="s">
        <v>759</v>
      </c>
      <c r="H5" s="78">
        <v>16000</v>
      </c>
    </row>
    <row r="6" spans="1:8" ht="42" x14ac:dyDescent="0.3">
      <c r="A6" s="51" t="s">
        <v>351</v>
      </c>
      <c r="B6" s="52" t="s">
        <v>660</v>
      </c>
      <c r="C6" s="51" t="s">
        <v>261</v>
      </c>
      <c r="D6" s="51" t="s">
        <v>262</v>
      </c>
      <c r="E6" s="53" t="s">
        <v>760</v>
      </c>
      <c r="F6" s="51" t="s">
        <v>761</v>
      </c>
      <c r="G6" s="52" t="s">
        <v>756</v>
      </c>
      <c r="H6" s="78">
        <v>5000</v>
      </c>
    </row>
    <row r="7" spans="1:8" ht="52.5" x14ac:dyDescent="0.3">
      <c r="A7" s="51" t="s">
        <v>351</v>
      </c>
      <c r="B7" s="52" t="s">
        <v>59</v>
      </c>
      <c r="C7" s="51" t="s">
        <v>261</v>
      </c>
      <c r="D7" s="51" t="s">
        <v>261</v>
      </c>
      <c r="E7" s="53" t="s">
        <v>359</v>
      </c>
      <c r="F7" s="54" t="s">
        <v>354</v>
      </c>
      <c r="G7" s="52" t="s">
        <v>762</v>
      </c>
      <c r="H7" s="78">
        <v>7000</v>
      </c>
    </row>
    <row r="8" spans="1:8" ht="21" x14ac:dyDescent="0.3">
      <c r="A8" s="51" t="s">
        <v>351</v>
      </c>
      <c r="B8" s="52" t="s">
        <v>61</v>
      </c>
      <c r="C8" s="51" t="s">
        <v>261</v>
      </c>
      <c r="D8" s="51" t="s">
        <v>261</v>
      </c>
      <c r="E8" s="53" t="s">
        <v>763</v>
      </c>
      <c r="F8" s="54" t="s">
        <v>354</v>
      </c>
      <c r="G8" s="52" t="s">
        <v>764</v>
      </c>
      <c r="H8" s="78">
        <v>5000</v>
      </c>
    </row>
    <row r="9" spans="1:8" ht="31" x14ac:dyDescent="0.3">
      <c r="A9" s="51" t="s">
        <v>351</v>
      </c>
      <c r="B9" s="52" t="s">
        <v>59</v>
      </c>
      <c r="C9" s="51" t="s">
        <v>261</v>
      </c>
      <c r="D9" s="51" t="s">
        <v>261</v>
      </c>
      <c r="E9" s="53" t="s">
        <v>765</v>
      </c>
      <c r="F9" s="54" t="s">
        <v>354</v>
      </c>
      <c r="G9" s="52" t="s">
        <v>766</v>
      </c>
      <c r="H9" s="78">
        <v>9000</v>
      </c>
    </row>
    <row r="10" spans="1:8" ht="46.5" x14ac:dyDescent="0.3">
      <c r="A10" s="51" t="s">
        <v>767</v>
      </c>
      <c r="B10" s="52" t="s">
        <v>639</v>
      </c>
      <c r="C10" s="51" t="s">
        <v>261</v>
      </c>
      <c r="D10" s="51" t="s">
        <v>261</v>
      </c>
      <c r="E10" s="53" t="s">
        <v>768</v>
      </c>
      <c r="F10" s="54" t="s">
        <v>354</v>
      </c>
      <c r="G10" s="52" t="s">
        <v>769</v>
      </c>
      <c r="H10" s="78">
        <v>9000</v>
      </c>
    </row>
    <row r="11" spans="1:8" ht="31" x14ac:dyDescent="0.3">
      <c r="A11" s="51" t="s">
        <v>351</v>
      </c>
      <c r="B11" s="52" t="s">
        <v>61</v>
      </c>
      <c r="C11" s="51" t="s">
        <v>261</v>
      </c>
      <c r="D11" s="51" t="s">
        <v>261</v>
      </c>
      <c r="E11" s="53" t="s">
        <v>770</v>
      </c>
      <c r="F11" s="54" t="s">
        <v>354</v>
      </c>
      <c r="G11" s="52" t="s">
        <v>771</v>
      </c>
      <c r="H11" s="78">
        <v>10000</v>
      </c>
    </row>
    <row r="12" spans="1:8" ht="23" x14ac:dyDescent="0.3">
      <c r="A12" s="51" t="s">
        <v>767</v>
      </c>
      <c r="B12" s="52" t="s">
        <v>639</v>
      </c>
      <c r="C12" s="51" t="s">
        <v>261</v>
      </c>
      <c r="D12" s="51" t="s">
        <v>261</v>
      </c>
      <c r="E12" s="53" t="s">
        <v>772</v>
      </c>
      <c r="F12" s="51" t="s">
        <v>354</v>
      </c>
      <c r="G12" s="52" t="s">
        <v>773</v>
      </c>
      <c r="H12" s="78">
        <v>5000</v>
      </c>
    </row>
    <row r="13" spans="1:8" ht="31" x14ac:dyDescent="0.3">
      <c r="A13" s="51" t="s">
        <v>767</v>
      </c>
      <c r="B13" s="52" t="s">
        <v>639</v>
      </c>
      <c r="C13" s="51" t="s">
        <v>261</v>
      </c>
      <c r="D13" s="51" t="s">
        <v>261</v>
      </c>
      <c r="E13" s="53" t="s">
        <v>774</v>
      </c>
      <c r="F13" s="51" t="s">
        <v>354</v>
      </c>
      <c r="G13" s="52" t="s">
        <v>775</v>
      </c>
      <c r="H13" s="78">
        <v>5000</v>
      </c>
    </row>
    <row r="14" spans="1:8" ht="23" x14ac:dyDescent="0.3">
      <c r="A14" s="51" t="s">
        <v>767</v>
      </c>
      <c r="B14" s="52" t="s">
        <v>639</v>
      </c>
      <c r="C14" s="51" t="s">
        <v>261</v>
      </c>
      <c r="D14" s="51" t="s">
        <v>261</v>
      </c>
      <c r="E14" s="53" t="s">
        <v>776</v>
      </c>
      <c r="F14" s="51" t="s">
        <v>354</v>
      </c>
      <c r="G14" s="52" t="s">
        <v>777</v>
      </c>
      <c r="H14" s="78">
        <v>5000</v>
      </c>
    </row>
    <row r="15" spans="1:8" ht="42" x14ac:dyDescent="0.3">
      <c r="A15" s="51" t="s">
        <v>767</v>
      </c>
      <c r="B15" s="52" t="s">
        <v>639</v>
      </c>
      <c r="C15" s="51" t="s">
        <v>261</v>
      </c>
      <c r="D15" s="51" t="s">
        <v>261</v>
      </c>
      <c r="E15" s="53" t="s">
        <v>778</v>
      </c>
      <c r="F15" s="51" t="s">
        <v>354</v>
      </c>
      <c r="G15" s="52" t="s">
        <v>779</v>
      </c>
      <c r="H15" s="78">
        <v>9000</v>
      </c>
    </row>
    <row r="16" spans="1:8" ht="31.5" x14ac:dyDescent="0.3">
      <c r="A16" s="51" t="s">
        <v>351</v>
      </c>
      <c r="B16" s="52" t="s">
        <v>61</v>
      </c>
      <c r="C16" s="51" t="s">
        <v>261</v>
      </c>
      <c r="D16" s="51" t="s">
        <v>261</v>
      </c>
      <c r="E16" s="53" t="s">
        <v>780</v>
      </c>
      <c r="F16" s="51" t="s">
        <v>354</v>
      </c>
      <c r="G16" s="52" t="s">
        <v>781</v>
      </c>
      <c r="H16" s="78">
        <v>5000</v>
      </c>
    </row>
    <row r="17" spans="1:8" ht="31" x14ac:dyDescent="0.3">
      <c r="A17" s="51" t="s">
        <v>352</v>
      </c>
      <c r="B17" s="52" t="s">
        <v>624</v>
      </c>
      <c r="C17" s="51" t="s">
        <v>261</v>
      </c>
      <c r="D17" s="51" t="s">
        <v>261</v>
      </c>
      <c r="E17" s="53" t="s">
        <v>782</v>
      </c>
      <c r="F17" s="51" t="s">
        <v>783</v>
      </c>
      <c r="G17" s="52" t="s">
        <v>784</v>
      </c>
      <c r="H17" s="78">
        <v>6000</v>
      </c>
    </row>
    <row r="18" spans="1:8" ht="84" x14ac:dyDescent="0.3">
      <c r="A18" s="51" t="s">
        <v>352</v>
      </c>
      <c r="B18" s="52" t="s">
        <v>624</v>
      </c>
      <c r="C18" s="51" t="s">
        <v>261</v>
      </c>
      <c r="D18" s="51" t="s">
        <v>261</v>
      </c>
      <c r="E18" s="53" t="s">
        <v>785</v>
      </c>
      <c r="F18" s="51" t="s">
        <v>354</v>
      </c>
      <c r="G18" s="52" t="s">
        <v>786</v>
      </c>
      <c r="H18" s="78">
        <v>5000</v>
      </c>
    </row>
    <row r="19" spans="1:8" ht="84" x14ac:dyDescent="0.3">
      <c r="A19" s="51" t="s">
        <v>352</v>
      </c>
      <c r="B19" s="52" t="s">
        <v>624</v>
      </c>
      <c r="C19" s="51" t="s">
        <v>261</v>
      </c>
      <c r="D19" s="51" t="s">
        <v>261</v>
      </c>
      <c r="E19" s="53" t="s">
        <v>787</v>
      </c>
      <c r="F19" s="51" t="s">
        <v>354</v>
      </c>
      <c r="G19" s="52" t="s">
        <v>786</v>
      </c>
      <c r="H19" s="78">
        <v>8000</v>
      </c>
    </row>
    <row r="20" spans="1:8" ht="23" x14ac:dyDescent="0.3">
      <c r="A20" s="51" t="s">
        <v>352</v>
      </c>
      <c r="B20" s="52" t="s">
        <v>628</v>
      </c>
      <c r="C20" s="51" t="s">
        <v>261</v>
      </c>
      <c r="D20" s="51" t="s">
        <v>261</v>
      </c>
      <c r="E20" s="53" t="s">
        <v>788</v>
      </c>
      <c r="F20" s="51" t="s">
        <v>789</v>
      </c>
      <c r="G20" s="52" t="s">
        <v>790</v>
      </c>
      <c r="H20" s="78">
        <v>5000</v>
      </c>
    </row>
    <row r="21" spans="1:8" ht="21" x14ac:dyDescent="0.3">
      <c r="A21" s="51" t="s">
        <v>352</v>
      </c>
      <c r="B21" s="52" t="s">
        <v>628</v>
      </c>
      <c r="C21" s="51" t="s">
        <v>261</v>
      </c>
      <c r="D21" s="51" t="s">
        <v>261</v>
      </c>
      <c r="E21" s="53" t="s">
        <v>791</v>
      </c>
      <c r="F21" s="51" t="s">
        <v>354</v>
      </c>
      <c r="G21" s="52" t="s">
        <v>790</v>
      </c>
      <c r="H21" s="78">
        <v>5000</v>
      </c>
    </row>
    <row r="22" spans="1:8" ht="21" x14ac:dyDescent="0.3">
      <c r="A22" s="51" t="s">
        <v>352</v>
      </c>
      <c r="B22" s="52" t="s">
        <v>628</v>
      </c>
      <c r="C22" s="51" t="s">
        <v>261</v>
      </c>
      <c r="D22" s="51" t="s">
        <v>261</v>
      </c>
      <c r="E22" s="53" t="s">
        <v>792</v>
      </c>
      <c r="F22" s="51" t="s">
        <v>354</v>
      </c>
      <c r="G22" s="52" t="s">
        <v>790</v>
      </c>
      <c r="H22" s="78">
        <v>9000</v>
      </c>
    </row>
    <row r="23" spans="1:8" ht="31" x14ac:dyDescent="0.3">
      <c r="A23" s="51" t="s">
        <v>352</v>
      </c>
      <c r="B23" s="52" t="s">
        <v>624</v>
      </c>
      <c r="C23" s="51" t="s">
        <v>261</v>
      </c>
      <c r="D23" s="51" t="s">
        <v>261</v>
      </c>
      <c r="E23" s="53" t="s">
        <v>793</v>
      </c>
      <c r="F23" s="51" t="s">
        <v>354</v>
      </c>
      <c r="G23" s="52" t="s">
        <v>794</v>
      </c>
      <c r="H23" s="78">
        <v>23000</v>
      </c>
    </row>
    <row r="24" spans="1:8" ht="31" x14ac:dyDescent="0.3">
      <c r="A24" s="51" t="s">
        <v>352</v>
      </c>
      <c r="B24" s="52" t="s">
        <v>624</v>
      </c>
      <c r="C24" s="51" t="s">
        <v>261</v>
      </c>
      <c r="D24" s="51" t="s">
        <v>261</v>
      </c>
      <c r="E24" s="53" t="s">
        <v>795</v>
      </c>
      <c r="F24" s="51" t="s">
        <v>354</v>
      </c>
      <c r="G24" s="52" t="s">
        <v>790</v>
      </c>
      <c r="H24" s="78">
        <v>6000</v>
      </c>
    </row>
    <row r="25" spans="1:8" ht="21" x14ac:dyDescent="0.3">
      <c r="A25" s="51" t="s">
        <v>352</v>
      </c>
      <c r="B25" s="52" t="s">
        <v>628</v>
      </c>
      <c r="C25" s="51" t="s">
        <v>261</v>
      </c>
      <c r="D25" s="51" t="s">
        <v>261</v>
      </c>
      <c r="E25" s="53" t="s">
        <v>796</v>
      </c>
      <c r="F25" s="51" t="s">
        <v>797</v>
      </c>
      <c r="G25" s="52" t="s">
        <v>790</v>
      </c>
      <c r="H25" s="78">
        <v>5000</v>
      </c>
    </row>
    <row r="26" spans="1:8" ht="21" x14ac:dyDescent="0.3">
      <c r="A26" s="51" t="s">
        <v>352</v>
      </c>
      <c r="B26" s="52" t="s">
        <v>628</v>
      </c>
      <c r="C26" s="51" t="s">
        <v>261</v>
      </c>
      <c r="D26" s="51" t="s">
        <v>261</v>
      </c>
      <c r="E26" s="53" t="s">
        <v>798</v>
      </c>
      <c r="F26" s="51" t="s">
        <v>354</v>
      </c>
      <c r="G26" s="52" t="s">
        <v>790</v>
      </c>
      <c r="H26" s="78">
        <v>5000</v>
      </c>
    </row>
    <row r="27" spans="1:8" ht="31" x14ac:dyDescent="0.3">
      <c r="A27" s="51" t="s">
        <v>352</v>
      </c>
      <c r="B27" s="52" t="s">
        <v>624</v>
      </c>
      <c r="C27" s="51" t="s">
        <v>261</v>
      </c>
      <c r="D27" s="51" t="s">
        <v>261</v>
      </c>
      <c r="E27" s="53" t="s">
        <v>799</v>
      </c>
      <c r="F27" s="51" t="s">
        <v>354</v>
      </c>
      <c r="G27" s="52" t="s">
        <v>790</v>
      </c>
      <c r="H27" s="78">
        <v>9000</v>
      </c>
    </row>
    <row r="28" spans="1:8" ht="31" x14ac:dyDescent="0.3">
      <c r="A28" s="51" t="s">
        <v>352</v>
      </c>
      <c r="B28" s="52" t="s">
        <v>628</v>
      </c>
      <c r="C28" s="51" t="s">
        <v>261</v>
      </c>
      <c r="D28" s="51" t="s">
        <v>261</v>
      </c>
      <c r="E28" s="53" t="s">
        <v>800</v>
      </c>
      <c r="F28" s="51" t="s">
        <v>801</v>
      </c>
      <c r="G28" s="52" t="s">
        <v>802</v>
      </c>
      <c r="H28" s="78">
        <v>5000</v>
      </c>
    </row>
    <row r="29" spans="1:8" ht="21" x14ac:dyDescent="0.3">
      <c r="A29" s="51" t="s">
        <v>352</v>
      </c>
      <c r="B29" s="52" t="s">
        <v>624</v>
      </c>
      <c r="C29" s="51" t="s">
        <v>261</v>
      </c>
      <c r="D29" s="51" t="s">
        <v>261</v>
      </c>
      <c r="E29" s="53" t="s">
        <v>803</v>
      </c>
      <c r="F29" s="51" t="s">
        <v>354</v>
      </c>
      <c r="G29" s="52" t="s">
        <v>790</v>
      </c>
      <c r="H29" s="78">
        <v>24000</v>
      </c>
    </row>
    <row r="30" spans="1:8" ht="23" x14ac:dyDescent="0.3">
      <c r="A30" s="51" t="s">
        <v>352</v>
      </c>
      <c r="B30" s="52" t="s">
        <v>628</v>
      </c>
      <c r="C30" s="51" t="s">
        <v>261</v>
      </c>
      <c r="D30" s="51" t="s">
        <v>261</v>
      </c>
      <c r="E30" s="53" t="s">
        <v>804</v>
      </c>
      <c r="F30" s="51" t="s">
        <v>805</v>
      </c>
      <c r="G30" s="52" t="s">
        <v>790</v>
      </c>
      <c r="H30" s="78">
        <v>5000</v>
      </c>
    </row>
    <row r="31" spans="1:8" ht="21" x14ac:dyDescent="0.3">
      <c r="A31" s="51" t="s">
        <v>352</v>
      </c>
      <c r="B31" s="52" t="s">
        <v>628</v>
      </c>
      <c r="C31" s="51" t="s">
        <v>261</v>
      </c>
      <c r="D31" s="51" t="s">
        <v>261</v>
      </c>
      <c r="E31" s="53" t="s">
        <v>806</v>
      </c>
      <c r="F31" s="51" t="s">
        <v>354</v>
      </c>
      <c r="G31" s="52" t="s">
        <v>790</v>
      </c>
      <c r="H31" s="78">
        <v>10000</v>
      </c>
    </row>
    <row r="32" spans="1:8" ht="21" x14ac:dyDescent="0.3">
      <c r="A32" s="51" t="s">
        <v>352</v>
      </c>
      <c r="B32" s="52" t="s">
        <v>628</v>
      </c>
      <c r="C32" s="51" t="s">
        <v>261</v>
      </c>
      <c r="D32" s="51" t="s">
        <v>261</v>
      </c>
      <c r="E32" s="53" t="s">
        <v>807</v>
      </c>
      <c r="F32" s="51" t="s">
        <v>354</v>
      </c>
      <c r="G32" s="52" t="s">
        <v>790</v>
      </c>
      <c r="H32" s="78">
        <v>10000</v>
      </c>
    </row>
    <row r="33" spans="1:8" ht="21" x14ac:dyDescent="0.3">
      <c r="A33" s="51" t="s">
        <v>352</v>
      </c>
      <c r="B33" s="52" t="s">
        <v>624</v>
      </c>
      <c r="C33" s="51" t="s">
        <v>261</v>
      </c>
      <c r="D33" s="51" t="s">
        <v>261</v>
      </c>
      <c r="E33" s="53" t="s">
        <v>808</v>
      </c>
      <c r="F33" s="51" t="s">
        <v>354</v>
      </c>
      <c r="G33" s="52" t="s">
        <v>809</v>
      </c>
      <c r="H33" s="78">
        <v>5000</v>
      </c>
    </row>
    <row r="34" spans="1:8" ht="21" x14ac:dyDescent="0.3">
      <c r="A34" s="51" t="s">
        <v>352</v>
      </c>
      <c r="B34" s="52" t="s">
        <v>624</v>
      </c>
      <c r="C34" s="51" t="s">
        <v>261</v>
      </c>
      <c r="D34" s="51" t="s">
        <v>261</v>
      </c>
      <c r="E34" s="53" t="s">
        <v>810</v>
      </c>
      <c r="F34" s="51" t="s">
        <v>354</v>
      </c>
      <c r="G34" s="52" t="s">
        <v>809</v>
      </c>
      <c r="H34" s="78">
        <v>5000</v>
      </c>
    </row>
    <row r="35" spans="1:8" ht="31" x14ac:dyDescent="0.3">
      <c r="A35" s="51" t="s">
        <v>352</v>
      </c>
      <c r="B35" s="52" t="s">
        <v>624</v>
      </c>
      <c r="C35" s="51" t="s">
        <v>261</v>
      </c>
      <c r="D35" s="51" t="s">
        <v>261</v>
      </c>
      <c r="E35" s="53" t="s">
        <v>811</v>
      </c>
      <c r="F35" s="51" t="s">
        <v>354</v>
      </c>
      <c r="G35" s="52" t="s">
        <v>794</v>
      </c>
      <c r="H35" s="78">
        <v>6000</v>
      </c>
    </row>
    <row r="36" spans="1:8" ht="31" x14ac:dyDescent="0.3">
      <c r="A36" s="51" t="s">
        <v>352</v>
      </c>
      <c r="B36" s="52" t="s">
        <v>624</v>
      </c>
      <c r="C36" s="51" t="s">
        <v>261</v>
      </c>
      <c r="D36" s="51" t="s">
        <v>261</v>
      </c>
      <c r="E36" s="53" t="s">
        <v>812</v>
      </c>
      <c r="F36" s="54" t="s">
        <v>353</v>
      </c>
      <c r="G36" s="52" t="s">
        <v>794</v>
      </c>
      <c r="H36" s="78">
        <v>6000</v>
      </c>
    </row>
    <row r="37" spans="1:8" ht="21" x14ac:dyDescent="0.3">
      <c r="A37" s="51" t="s">
        <v>352</v>
      </c>
      <c r="B37" s="52" t="s">
        <v>628</v>
      </c>
      <c r="C37" s="51" t="s">
        <v>261</v>
      </c>
      <c r="D37" s="51" t="s">
        <v>261</v>
      </c>
      <c r="E37" s="53" t="s">
        <v>813</v>
      </c>
      <c r="F37" s="51" t="s">
        <v>354</v>
      </c>
      <c r="G37" s="52" t="s">
        <v>790</v>
      </c>
      <c r="H37" s="78">
        <v>16000</v>
      </c>
    </row>
    <row r="38" spans="1:8" ht="21" x14ac:dyDescent="0.3">
      <c r="A38" s="51" t="s">
        <v>352</v>
      </c>
      <c r="B38" s="52" t="s">
        <v>628</v>
      </c>
      <c r="C38" s="51" t="s">
        <v>261</v>
      </c>
      <c r="D38" s="51" t="s">
        <v>261</v>
      </c>
      <c r="E38" s="53" t="s">
        <v>814</v>
      </c>
      <c r="F38" s="51" t="s">
        <v>815</v>
      </c>
      <c r="G38" s="52" t="s">
        <v>790</v>
      </c>
      <c r="H38" s="78">
        <v>5000</v>
      </c>
    </row>
    <row r="39" spans="1:8" ht="31" x14ac:dyDescent="0.3">
      <c r="A39" s="51" t="s">
        <v>352</v>
      </c>
      <c r="B39" s="52" t="s">
        <v>624</v>
      </c>
      <c r="C39" s="51" t="s">
        <v>261</v>
      </c>
      <c r="D39" s="51" t="s">
        <v>261</v>
      </c>
      <c r="E39" s="53" t="s">
        <v>364</v>
      </c>
      <c r="F39" s="54" t="s">
        <v>816</v>
      </c>
      <c r="G39" s="52" t="s">
        <v>790</v>
      </c>
      <c r="H39" s="78">
        <v>5000</v>
      </c>
    </row>
    <row r="40" spans="1:8" ht="34.5" x14ac:dyDescent="0.3">
      <c r="A40" s="51" t="s">
        <v>352</v>
      </c>
      <c r="B40" s="52" t="s">
        <v>628</v>
      </c>
      <c r="C40" s="51" t="s">
        <v>261</v>
      </c>
      <c r="D40" s="51" t="s">
        <v>261</v>
      </c>
      <c r="E40" s="53" t="s">
        <v>817</v>
      </c>
      <c r="F40" s="51" t="s">
        <v>818</v>
      </c>
      <c r="G40" s="52" t="s">
        <v>790</v>
      </c>
      <c r="H40" s="78">
        <v>5000</v>
      </c>
    </row>
    <row r="41" spans="1:8" ht="21" x14ac:dyDescent="0.3">
      <c r="A41" s="51" t="s">
        <v>352</v>
      </c>
      <c r="B41" s="52" t="s">
        <v>624</v>
      </c>
      <c r="C41" s="51" t="s">
        <v>261</v>
      </c>
      <c r="D41" s="51" t="s">
        <v>261</v>
      </c>
      <c r="E41" s="53" t="s">
        <v>362</v>
      </c>
      <c r="F41" s="51" t="s">
        <v>354</v>
      </c>
      <c r="G41" s="52" t="s">
        <v>790</v>
      </c>
      <c r="H41" s="78">
        <v>7000</v>
      </c>
    </row>
    <row r="42" spans="1:8" ht="21" x14ac:dyDescent="0.3">
      <c r="A42" s="51" t="s">
        <v>352</v>
      </c>
      <c r="B42" s="52" t="s">
        <v>624</v>
      </c>
      <c r="C42" s="51" t="s">
        <v>261</v>
      </c>
      <c r="D42" s="51" t="s">
        <v>261</v>
      </c>
      <c r="E42" s="53" t="s">
        <v>819</v>
      </c>
      <c r="F42" s="51" t="s">
        <v>354</v>
      </c>
      <c r="G42" s="52" t="s">
        <v>790</v>
      </c>
      <c r="H42" s="78">
        <v>7000</v>
      </c>
    </row>
    <row r="43" spans="1:8" ht="21" x14ac:dyDescent="0.3">
      <c r="A43" s="51" t="s">
        <v>352</v>
      </c>
      <c r="B43" s="52" t="s">
        <v>624</v>
      </c>
      <c r="C43" s="51" t="s">
        <v>261</v>
      </c>
      <c r="D43" s="51" t="s">
        <v>261</v>
      </c>
      <c r="E43" s="53" t="s">
        <v>363</v>
      </c>
      <c r="F43" s="51" t="s">
        <v>354</v>
      </c>
      <c r="G43" s="52" t="s">
        <v>790</v>
      </c>
      <c r="H43" s="78">
        <v>5000</v>
      </c>
    </row>
    <row r="44" spans="1:8" ht="23" x14ac:dyDescent="0.3">
      <c r="A44" s="51" t="s">
        <v>352</v>
      </c>
      <c r="B44" s="52" t="s">
        <v>624</v>
      </c>
      <c r="C44" s="51" t="s">
        <v>261</v>
      </c>
      <c r="D44" s="51" t="s">
        <v>261</v>
      </c>
      <c r="E44" s="53" t="s">
        <v>360</v>
      </c>
      <c r="F44" s="51" t="s">
        <v>820</v>
      </c>
      <c r="G44" s="52" t="s">
        <v>790</v>
      </c>
      <c r="H44" s="78">
        <v>14000</v>
      </c>
    </row>
    <row r="45" spans="1:8" ht="23" x14ac:dyDescent="0.3">
      <c r="A45" s="51" t="s">
        <v>351</v>
      </c>
      <c r="B45" s="52" t="s">
        <v>660</v>
      </c>
      <c r="C45" s="51" t="s">
        <v>261</v>
      </c>
      <c r="D45" s="51" t="s">
        <v>262</v>
      </c>
      <c r="E45" s="53" t="s">
        <v>821</v>
      </c>
      <c r="F45" s="51" t="s">
        <v>822</v>
      </c>
      <c r="G45" s="55"/>
      <c r="H45" s="78">
        <v>10000</v>
      </c>
    </row>
    <row r="46" spans="1:8" ht="23" x14ac:dyDescent="0.3">
      <c r="A46" s="51" t="s">
        <v>351</v>
      </c>
      <c r="B46" s="52" t="s">
        <v>61</v>
      </c>
      <c r="C46" s="51" t="s">
        <v>261</v>
      </c>
      <c r="D46" s="51" t="s">
        <v>261</v>
      </c>
      <c r="E46" s="56" t="s">
        <v>823</v>
      </c>
      <c r="F46" s="57" t="s">
        <v>824</v>
      </c>
      <c r="G46" s="58" t="s">
        <v>825</v>
      </c>
      <c r="H46" s="78">
        <v>5000</v>
      </c>
    </row>
    <row r="47" spans="1:8" ht="31" x14ac:dyDescent="0.3">
      <c r="A47" s="51" t="s">
        <v>351</v>
      </c>
      <c r="B47" s="52" t="s">
        <v>56</v>
      </c>
      <c r="C47" s="51" t="s">
        <v>261</v>
      </c>
      <c r="D47" s="51" t="s">
        <v>261</v>
      </c>
      <c r="E47" s="56" t="s">
        <v>355</v>
      </c>
      <c r="F47" s="57" t="s">
        <v>353</v>
      </c>
      <c r="G47" s="55"/>
      <c r="H47" s="78">
        <v>5000</v>
      </c>
    </row>
    <row r="48" spans="1:8" ht="31" x14ac:dyDescent="0.3">
      <c r="A48" s="51" t="s">
        <v>351</v>
      </c>
      <c r="B48" s="52" t="s">
        <v>660</v>
      </c>
      <c r="C48" s="51" t="s">
        <v>261</v>
      </c>
      <c r="D48" s="51" t="s">
        <v>262</v>
      </c>
      <c r="E48" s="56" t="s">
        <v>754</v>
      </c>
      <c r="F48" s="57" t="s">
        <v>826</v>
      </c>
      <c r="G48" s="55"/>
      <c r="H48" s="78">
        <v>10000</v>
      </c>
    </row>
    <row r="49" spans="1:8" ht="23" x14ac:dyDescent="0.3">
      <c r="A49" s="51" t="s">
        <v>351</v>
      </c>
      <c r="B49" s="59" t="s">
        <v>61</v>
      </c>
      <c r="C49" s="51" t="s">
        <v>261</v>
      </c>
      <c r="D49" s="51" t="s">
        <v>261</v>
      </c>
      <c r="E49" s="56" t="s">
        <v>357</v>
      </c>
      <c r="F49" s="57" t="s">
        <v>827</v>
      </c>
      <c r="G49" s="60" t="s">
        <v>828</v>
      </c>
      <c r="H49" s="78">
        <v>7000</v>
      </c>
    </row>
    <row r="50" spans="1:8" ht="23" x14ac:dyDescent="0.3">
      <c r="A50" s="51" t="s">
        <v>351</v>
      </c>
      <c r="B50" s="52" t="s">
        <v>61</v>
      </c>
      <c r="C50" s="51" t="s">
        <v>261</v>
      </c>
      <c r="D50" s="51" t="s">
        <v>261</v>
      </c>
      <c r="E50" s="56" t="s">
        <v>829</v>
      </c>
      <c r="F50" s="57" t="s">
        <v>830</v>
      </c>
      <c r="G50" s="52" t="s">
        <v>831</v>
      </c>
      <c r="H50" s="78">
        <v>10000</v>
      </c>
    </row>
    <row r="51" spans="1:8" ht="34.5" x14ac:dyDescent="0.3">
      <c r="A51" s="51" t="s">
        <v>352</v>
      </c>
      <c r="B51" s="52" t="s">
        <v>624</v>
      </c>
      <c r="C51" s="51" t="s">
        <v>261</v>
      </c>
      <c r="D51" s="51" t="s">
        <v>261</v>
      </c>
      <c r="E51" s="53" t="s">
        <v>361</v>
      </c>
      <c r="F51" s="51" t="s">
        <v>832</v>
      </c>
      <c r="G51" s="55"/>
      <c r="H51" s="78">
        <v>5000</v>
      </c>
    </row>
    <row r="52" spans="1:8" ht="23" x14ac:dyDescent="0.3">
      <c r="A52" s="51" t="s">
        <v>352</v>
      </c>
      <c r="B52" s="52" t="s">
        <v>628</v>
      </c>
      <c r="C52" s="51" t="s">
        <v>261</v>
      </c>
      <c r="D52" s="51" t="s">
        <v>261</v>
      </c>
      <c r="E52" s="56" t="s">
        <v>833</v>
      </c>
      <c r="F52" s="51" t="s">
        <v>834</v>
      </c>
      <c r="G52" s="55"/>
      <c r="H52" s="78">
        <v>5000</v>
      </c>
    </row>
    <row r="53" spans="1:8" ht="31" x14ac:dyDescent="0.3">
      <c r="A53" s="51" t="s">
        <v>351</v>
      </c>
      <c r="B53" s="52" t="s">
        <v>660</v>
      </c>
      <c r="C53" s="51" t="s">
        <v>261</v>
      </c>
      <c r="D53" s="51" t="s">
        <v>262</v>
      </c>
      <c r="E53" s="53" t="s">
        <v>835</v>
      </c>
      <c r="F53" s="51" t="s">
        <v>836</v>
      </c>
      <c r="G53" s="55"/>
      <c r="H53" s="78">
        <v>10000</v>
      </c>
    </row>
    <row r="54" spans="1:8" ht="31" x14ac:dyDescent="0.3">
      <c r="A54" s="51" t="s">
        <v>351</v>
      </c>
      <c r="B54" s="52" t="s">
        <v>660</v>
      </c>
      <c r="C54" s="51" t="s">
        <v>261</v>
      </c>
      <c r="D54" s="51" t="s">
        <v>262</v>
      </c>
      <c r="E54" s="53" t="s">
        <v>837</v>
      </c>
      <c r="F54" s="51" t="s">
        <v>838</v>
      </c>
      <c r="G54" s="55"/>
      <c r="H54" s="78">
        <v>5000</v>
      </c>
    </row>
    <row r="55" spans="1:8" ht="31" x14ac:dyDescent="0.3">
      <c r="A55" s="51" t="s">
        <v>351</v>
      </c>
      <c r="B55" s="52" t="s">
        <v>59</v>
      </c>
      <c r="C55" s="51" t="s">
        <v>261</v>
      </c>
      <c r="D55" s="51" t="s">
        <v>261</v>
      </c>
      <c r="E55" s="53" t="s">
        <v>839</v>
      </c>
      <c r="F55" s="51" t="s">
        <v>840</v>
      </c>
      <c r="G55" s="55"/>
      <c r="H55" s="78">
        <v>5000</v>
      </c>
    </row>
    <row r="56" spans="1:8" ht="34.5" x14ac:dyDescent="0.3">
      <c r="A56" s="51" t="s">
        <v>351</v>
      </c>
      <c r="B56" s="52" t="s">
        <v>660</v>
      </c>
      <c r="C56" s="51" t="s">
        <v>261</v>
      </c>
      <c r="D56" s="51" t="s">
        <v>262</v>
      </c>
      <c r="E56" s="53" t="s">
        <v>841</v>
      </c>
      <c r="F56" s="51" t="s">
        <v>842</v>
      </c>
      <c r="G56" s="61" t="s">
        <v>843</v>
      </c>
      <c r="H56" s="78">
        <v>8000</v>
      </c>
    </row>
    <row r="57" spans="1:8" ht="31" x14ac:dyDescent="0.3">
      <c r="A57" s="51" t="s">
        <v>351</v>
      </c>
      <c r="B57" s="52" t="s">
        <v>660</v>
      </c>
      <c r="C57" s="51" t="s">
        <v>261</v>
      </c>
      <c r="D57" s="51" t="s">
        <v>262</v>
      </c>
      <c r="E57" s="53" t="s">
        <v>844</v>
      </c>
      <c r="F57" s="51" t="s">
        <v>845</v>
      </c>
      <c r="G57" s="55"/>
      <c r="H57" s="78">
        <v>8000</v>
      </c>
    </row>
    <row r="58" spans="1:8" ht="23" x14ac:dyDescent="0.3">
      <c r="A58" s="51" t="s">
        <v>351</v>
      </c>
      <c r="B58" s="52" t="s">
        <v>660</v>
      </c>
      <c r="C58" s="51" t="s">
        <v>261</v>
      </c>
      <c r="D58" s="51" t="s">
        <v>262</v>
      </c>
      <c r="E58" s="53" t="s">
        <v>846</v>
      </c>
      <c r="F58" s="51" t="s">
        <v>847</v>
      </c>
      <c r="G58" s="55"/>
      <c r="H58" s="78">
        <v>7000</v>
      </c>
    </row>
    <row r="59" spans="1:8" ht="31" x14ac:dyDescent="0.3">
      <c r="A59" s="51" t="s">
        <v>351</v>
      </c>
      <c r="B59" s="52" t="s">
        <v>660</v>
      </c>
      <c r="C59" s="51" t="s">
        <v>261</v>
      </c>
      <c r="D59" s="51" t="s">
        <v>262</v>
      </c>
      <c r="E59" s="53" t="s">
        <v>848</v>
      </c>
      <c r="F59" s="51" t="s">
        <v>849</v>
      </c>
      <c r="G59" s="55"/>
      <c r="H59" s="78">
        <v>5000</v>
      </c>
    </row>
    <row r="60" spans="1:8" ht="31" x14ac:dyDescent="0.3">
      <c r="A60" s="51" t="s">
        <v>351</v>
      </c>
      <c r="B60" s="70" t="s">
        <v>660</v>
      </c>
      <c r="C60" s="51" t="s">
        <v>261</v>
      </c>
      <c r="D60" s="51" t="s">
        <v>262</v>
      </c>
      <c r="E60" s="53" t="s">
        <v>850</v>
      </c>
      <c r="F60" s="51" t="s">
        <v>851</v>
      </c>
      <c r="G60" s="55"/>
      <c r="H60" s="78">
        <v>15000</v>
      </c>
    </row>
    <row r="61" spans="1:8" ht="21" x14ac:dyDescent="0.3">
      <c r="A61" s="51" t="s">
        <v>352</v>
      </c>
      <c r="B61" s="52" t="s">
        <v>628</v>
      </c>
      <c r="C61" s="51" t="s">
        <v>261</v>
      </c>
      <c r="D61" s="51" t="s">
        <v>261</v>
      </c>
      <c r="E61" s="53" t="s">
        <v>852</v>
      </c>
      <c r="F61" s="54" t="s">
        <v>853</v>
      </c>
      <c r="G61" s="55"/>
      <c r="H61" s="78">
        <v>5000</v>
      </c>
    </row>
    <row r="62" spans="1:8" ht="21" x14ac:dyDescent="0.3">
      <c r="A62" s="51" t="s">
        <v>351</v>
      </c>
      <c r="B62" s="52" t="s">
        <v>61</v>
      </c>
      <c r="C62" s="51" t="s">
        <v>261</v>
      </c>
      <c r="D62" s="51" t="s">
        <v>261</v>
      </c>
      <c r="E62" s="56" t="s">
        <v>829</v>
      </c>
      <c r="F62" s="62" t="s">
        <v>854</v>
      </c>
      <c r="G62" s="55"/>
      <c r="H62" s="78">
        <v>5000</v>
      </c>
    </row>
    <row r="63" spans="1:8" ht="31" x14ac:dyDescent="0.3">
      <c r="A63" s="51" t="s">
        <v>351</v>
      </c>
      <c r="B63" s="52" t="s">
        <v>58</v>
      </c>
      <c r="C63" s="51" t="s">
        <v>261</v>
      </c>
      <c r="D63" s="51" t="s">
        <v>261</v>
      </c>
      <c r="E63" s="56" t="s">
        <v>855</v>
      </c>
      <c r="F63" s="57" t="s">
        <v>856</v>
      </c>
      <c r="G63" s="55"/>
      <c r="H63" s="78">
        <v>12000</v>
      </c>
    </row>
    <row r="64" spans="1:8" ht="31" x14ac:dyDescent="0.3">
      <c r="A64" s="51" t="s">
        <v>351</v>
      </c>
      <c r="B64" s="52" t="s">
        <v>53</v>
      </c>
      <c r="C64" s="51" t="s">
        <v>261</v>
      </c>
      <c r="D64" s="51" t="s">
        <v>261</v>
      </c>
      <c r="E64" s="56" t="s">
        <v>857</v>
      </c>
      <c r="F64" s="57" t="s">
        <v>858</v>
      </c>
      <c r="G64" s="55"/>
      <c r="H64" s="78">
        <v>8000</v>
      </c>
    </row>
    <row r="65" spans="1:8" ht="31" x14ac:dyDescent="0.3">
      <c r="A65" s="51" t="s">
        <v>352</v>
      </c>
      <c r="B65" s="52" t="s">
        <v>624</v>
      </c>
      <c r="C65" s="51" t="s">
        <v>261</v>
      </c>
      <c r="D65" s="51" t="s">
        <v>261</v>
      </c>
      <c r="E65" s="53" t="s">
        <v>859</v>
      </c>
      <c r="F65" s="51" t="s">
        <v>860</v>
      </c>
      <c r="G65" s="55"/>
      <c r="H65" s="78">
        <v>6000</v>
      </c>
    </row>
    <row r="66" spans="1:8" ht="31" x14ac:dyDescent="0.3">
      <c r="A66" s="51" t="s">
        <v>351</v>
      </c>
      <c r="B66" s="52" t="s">
        <v>61</v>
      </c>
      <c r="C66" s="51" t="s">
        <v>261</v>
      </c>
      <c r="D66" s="51" t="s">
        <v>261</v>
      </c>
      <c r="E66" s="53" t="s">
        <v>861</v>
      </c>
      <c r="F66" s="51" t="s">
        <v>353</v>
      </c>
      <c r="G66" s="55"/>
      <c r="H66" s="78">
        <v>6000</v>
      </c>
    </row>
    <row r="67" spans="1:8" ht="36" x14ac:dyDescent="0.3">
      <c r="A67" s="51" t="s">
        <v>352</v>
      </c>
      <c r="B67" s="52" t="s">
        <v>624</v>
      </c>
      <c r="C67" s="51" t="s">
        <v>261</v>
      </c>
      <c r="D67" s="51" t="s">
        <v>261</v>
      </c>
      <c r="E67" s="63" t="s">
        <v>862</v>
      </c>
      <c r="F67" s="64" t="s">
        <v>863</v>
      </c>
      <c r="G67" s="55" t="s">
        <v>864</v>
      </c>
      <c r="H67" s="78">
        <v>10000</v>
      </c>
    </row>
    <row r="68" spans="1:8" ht="36" x14ac:dyDescent="0.3">
      <c r="A68" s="51" t="s">
        <v>351</v>
      </c>
      <c r="B68" s="52" t="s">
        <v>53</v>
      </c>
      <c r="C68" s="51" t="s">
        <v>261</v>
      </c>
      <c r="D68" s="51" t="s">
        <v>261</v>
      </c>
      <c r="E68" s="63" t="s">
        <v>865</v>
      </c>
      <c r="F68" s="64" t="s">
        <v>866</v>
      </c>
      <c r="G68" s="55" t="s">
        <v>867</v>
      </c>
      <c r="H68" s="78">
        <v>30000</v>
      </c>
    </row>
    <row r="69" spans="1:8" ht="31" x14ac:dyDescent="0.3">
      <c r="A69" s="51" t="s">
        <v>351</v>
      </c>
      <c r="B69" s="70" t="s">
        <v>61</v>
      </c>
      <c r="C69" s="51" t="s">
        <v>261</v>
      </c>
      <c r="D69" s="51" t="s">
        <v>261</v>
      </c>
      <c r="E69" s="63" t="s">
        <v>868</v>
      </c>
      <c r="F69" s="64" t="s">
        <v>869</v>
      </c>
      <c r="G69" s="55" t="s">
        <v>870</v>
      </c>
      <c r="H69" s="78">
        <v>5000</v>
      </c>
    </row>
    <row r="70" spans="1:8" ht="46.5" x14ac:dyDescent="0.3">
      <c r="A70" s="51" t="s">
        <v>352</v>
      </c>
      <c r="B70" s="52" t="s">
        <v>628</v>
      </c>
      <c r="C70" s="51" t="s">
        <v>261</v>
      </c>
      <c r="D70" s="51" t="s">
        <v>261</v>
      </c>
      <c r="E70" s="63" t="s">
        <v>871</v>
      </c>
      <c r="F70" s="64" t="s">
        <v>872</v>
      </c>
      <c r="G70" s="55" t="s">
        <v>873</v>
      </c>
      <c r="H70" s="78">
        <v>5000</v>
      </c>
    </row>
    <row r="71" spans="1:8" ht="31" x14ac:dyDescent="0.3">
      <c r="A71" s="51" t="s">
        <v>351</v>
      </c>
      <c r="B71" s="52" t="s">
        <v>57</v>
      </c>
      <c r="C71" s="51" t="s">
        <v>261</v>
      </c>
      <c r="D71" s="51" t="s">
        <v>261</v>
      </c>
      <c r="E71" s="63" t="s">
        <v>874</v>
      </c>
      <c r="F71" s="64" t="s">
        <v>875</v>
      </c>
      <c r="G71" s="55" t="s">
        <v>876</v>
      </c>
      <c r="H71" s="78">
        <v>10000</v>
      </c>
    </row>
    <row r="72" spans="1:8" ht="36" x14ac:dyDescent="0.3">
      <c r="A72" s="51" t="s">
        <v>352</v>
      </c>
      <c r="B72" s="52" t="s">
        <v>624</v>
      </c>
      <c r="C72" s="51" t="s">
        <v>261</v>
      </c>
      <c r="D72" s="51" t="s">
        <v>261</v>
      </c>
      <c r="E72" s="63" t="s">
        <v>877</v>
      </c>
      <c r="F72" s="64" t="s">
        <v>878</v>
      </c>
      <c r="G72" s="55" t="s">
        <v>879</v>
      </c>
      <c r="H72" s="78">
        <v>5000</v>
      </c>
    </row>
    <row r="73" spans="1:8" ht="31" x14ac:dyDescent="0.3">
      <c r="A73" s="51" t="s">
        <v>351</v>
      </c>
      <c r="B73" s="52" t="s">
        <v>54</v>
      </c>
      <c r="C73" s="51" t="s">
        <v>261</v>
      </c>
      <c r="D73" s="51" t="s">
        <v>261</v>
      </c>
      <c r="E73" s="63" t="s">
        <v>880</v>
      </c>
      <c r="F73" s="64" t="s">
        <v>881</v>
      </c>
      <c r="G73" s="55" t="s">
        <v>882</v>
      </c>
      <c r="H73" s="78">
        <v>30000</v>
      </c>
    </row>
    <row r="74" spans="1:8" ht="36" x14ac:dyDescent="0.3">
      <c r="A74" s="51" t="s">
        <v>351</v>
      </c>
      <c r="B74" s="52" t="s">
        <v>53</v>
      </c>
      <c r="C74" s="51" t="s">
        <v>261</v>
      </c>
      <c r="D74" s="51" t="s">
        <v>261</v>
      </c>
      <c r="E74" s="63" t="s">
        <v>865</v>
      </c>
      <c r="F74" s="64" t="s">
        <v>866</v>
      </c>
      <c r="G74" s="55" t="s">
        <v>867</v>
      </c>
      <c r="H74" s="78">
        <v>10000</v>
      </c>
    </row>
    <row r="75" spans="1:8" ht="31" x14ac:dyDescent="0.3">
      <c r="A75" s="51" t="s">
        <v>352</v>
      </c>
      <c r="B75" s="52" t="s">
        <v>628</v>
      </c>
      <c r="C75" s="51" t="s">
        <v>261</v>
      </c>
      <c r="D75" s="51" t="s">
        <v>261</v>
      </c>
      <c r="E75" s="63" t="s">
        <v>883</v>
      </c>
      <c r="F75" s="64" t="s">
        <v>884</v>
      </c>
      <c r="G75" s="55" t="s">
        <v>885</v>
      </c>
      <c r="H75" s="78">
        <v>7000</v>
      </c>
    </row>
    <row r="76" spans="1:8" ht="42" x14ac:dyDescent="0.3">
      <c r="A76" s="51" t="s">
        <v>351</v>
      </c>
      <c r="B76" s="70" t="s">
        <v>61</v>
      </c>
      <c r="C76" s="51" t="s">
        <v>261</v>
      </c>
      <c r="D76" s="51" t="s">
        <v>261</v>
      </c>
      <c r="E76" s="63" t="s">
        <v>886</v>
      </c>
      <c r="F76" s="64" t="s">
        <v>887</v>
      </c>
      <c r="G76" s="55" t="s">
        <v>888</v>
      </c>
      <c r="H76" s="78">
        <v>10000</v>
      </c>
    </row>
    <row r="77" spans="1:8" ht="42" x14ac:dyDescent="0.3">
      <c r="A77" s="51" t="s">
        <v>352</v>
      </c>
      <c r="B77" s="52" t="s">
        <v>628</v>
      </c>
      <c r="C77" s="51" t="s">
        <v>261</v>
      </c>
      <c r="D77" s="51" t="s">
        <v>261</v>
      </c>
      <c r="E77" s="63" t="s">
        <v>889</v>
      </c>
      <c r="F77" s="64" t="s">
        <v>890</v>
      </c>
      <c r="G77" s="55" t="s">
        <v>891</v>
      </c>
      <c r="H77" s="78">
        <v>20000</v>
      </c>
    </row>
    <row r="78" spans="1:8" ht="48" x14ac:dyDescent="0.3">
      <c r="A78" s="51" t="s">
        <v>352</v>
      </c>
      <c r="B78" s="52" t="s">
        <v>628</v>
      </c>
      <c r="C78" s="51" t="s">
        <v>261</v>
      </c>
      <c r="D78" s="51" t="s">
        <v>261</v>
      </c>
      <c r="E78" s="63" t="s">
        <v>892</v>
      </c>
      <c r="F78" s="64" t="s">
        <v>893</v>
      </c>
      <c r="G78" s="55" t="s">
        <v>894</v>
      </c>
      <c r="H78" s="78">
        <v>6000</v>
      </c>
    </row>
    <row r="79" spans="1:8" ht="31" x14ac:dyDescent="0.3">
      <c r="A79" s="51" t="s">
        <v>352</v>
      </c>
      <c r="B79" s="52" t="s">
        <v>628</v>
      </c>
      <c r="C79" s="51" t="s">
        <v>261</v>
      </c>
      <c r="D79" s="51" t="s">
        <v>261</v>
      </c>
      <c r="E79" s="63" t="s">
        <v>895</v>
      </c>
      <c r="F79" s="64" t="s">
        <v>896</v>
      </c>
      <c r="G79" s="55" t="s">
        <v>897</v>
      </c>
      <c r="H79" s="78">
        <v>5000</v>
      </c>
    </row>
    <row r="80" spans="1:8" ht="31" x14ac:dyDescent="0.3">
      <c r="A80" s="51" t="s">
        <v>351</v>
      </c>
      <c r="B80" s="52" t="s">
        <v>61</v>
      </c>
      <c r="C80" s="51" t="s">
        <v>261</v>
      </c>
      <c r="D80" s="51" t="s">
        <v>261</v>
      </c>
      <c r="E80" s="63" t="s">
        <v>898</v>
      </c>
      <c r="F80" s="64" t="s">
        <v>899</v>
      </c>
      <c r="G80" s="55" t="s">
        <v>900</v>
      </c>
      <c r="H80" s="78">
        <v>5000</v>
      </c>
    </row>
    <row r="81" spans="1:8" ht="46.5" x14ac:dyDescent="0.3">
      <c r="A81" s="51" t="s">
        <v>352</v>
      </c>
      <c r="B81" s="52" t="s">
        <v>628</v>
      </c>
      <c r="C81" s="51" t="s">
        <v>261</v>
      </c>
      <c r="D81" s="51" t="s">
        <v>261</v>
      </c>
      <c r="E81" s="63" t="s">
        <v>901</v>
      </c>
      <c r="F81" s="64" t="s">
        <v>902</v>
      </c>
      <c r="G81" s="55" t="s">
        <v>903</v>
      </c>
      <c r="H81" s="78">
        <v>7000</v>
      </c>
    </row>
    <row r="82" spans="1:8" ht="156" x14ac:dyDescent="0.3">
      <c r="A82" s="51" t="s">
        <v>352</v>
      </c>
      <c r="B82" s="52" t="s">
        <v>624</v>
      </c>
      <c r="C82" s="51" t="s">
        <v>261</v>
      </c>
      <c r="D82" s="51" t="s">
        <v>261</v>
      </c>
      <c r="E82" s="63" t="s">
        <v>904</v>
      </c>
      <c r="F82" s="64" t="s">
        <v>905</v>
      </c>
      <c r="G82" s="55" t="s">
        <v>906</v>
      </c>
      <c r="H82" s="78">
        <v>23000</v>
      </c>
    </row>
    <row r="83" spans="1:8" ht="36" x14ac:dyDescent="0.3">
      <c r="A83" s="51" t="s">
        <v>352</v>
      </c>
      <c r="B83" s="52" t="s">
        <v>624</v>
      </c>
      <c r="C83" s="51" t="s">
        <v>261</v>
      </c>
      <c r="D83" s="51" t="s">
        <v>261</v>
      </c>
      <c r="E83" s="63" t="s">
        <v>907</v>
      </c>
      <c r="F83" s="64" t="s">
        <v>908</v>
      </c>
      <c r="G83" s="55" t="s">
        <v>909</v>
      </c>
      <c r="H83" s="78">
        <v>7000</v>
      </c>
    </row>
    <row r="84" spans="1:8" ht="52.5" x14ac:dyDescent="0.3">
      <c r="A84" s="51" t="s">
        <v>351</v>
      </c>
      <c r="B84" s="52" t="s">
        <v>61</v>
      </c>
      <c r="C84" s="51" t="s">
        <v>261</v>
      </c>
      <c r="D84" s="51" t="s">
        <v>261</v>
      </c>
      <c r="E84" s="63" t="s">
        <v>886</v>
      </c>
      <c r="F84" s="64" t="s">
        <v>910</v>
      </c>
      <c r="G84" s="55" t="s">
        <v>911</v>
      </c>
      <c r="H84" s="78">
        <v>10000</v>
      </c>
    </row>
    <row r="85" spans="1:8" ht="46.5" x14ac:dyDescent="0.3">
      <c r="A85" s="51" t="s">
        <v>352</v>
      </c>
      <c r="B85" s="52" t="s">
        <v>624</v>
      </c>
      <c r="C85" s="51" t="s">
        <v>261</v>
      </c>
      <c r="D85" s="51" t="s">
        <v>261</v>
      </c>
      <c r="E85" s="63" t="s">
        <v>912</v>
      </c>
      <c r="F85" s="64" t="s">
        <v>913</v>
      </c>
      <c r="G85" s="55" t="s">
        <v>914</v>
      </c>
      <c r="H85" s="78">
        <v>10000</v>
      </c>
    </row>
    <row r="86" spans="1:8" ht="120" x14ac:dyDescent="0.3">
      <c r="A86" s="51" t="s">
        <v>351</v>
      </c>
      <c r="B86" s="52" t="s">
        <v>56</v>
      </c>
      <c r="C86" s="51" t="s">
        <v>261</v>
      </c>
      <c r="D86" s="51" t="s">
        <v>261</v>
      </c>
      <c r="E86" s="63" t="s">
        <v>915</v>
      </c>
      <c r="F86" s="64" t="s">
        <v>916</v>
      </c>
      <c r="G86" s="55" t="s">
        <v>917</v>
      </c>
      <c r="H86" s="78">
        <v>15000</v>
      </c>
    </row>
    <row r="87" spans="1:8" ht="31" x14ac:dyDescent="0.3">
      <c r="A87" s="51" t="s">
        <v>352</v>
      </c>
      <c r="B87" s="52" t="s">
        <v>628</v>
      </c>
      <c r="C87" s="51" t="s">
        <v>261</v>
      </c>
      <c r="D87" s="51" t="s">
        <v>261</v>
      </c>
      <c r="E87" s="63" t="s">
        <v>918</v>
      </c>
      <c r="F87" s="64" t="s">
        <v>919</v>
      </c>
      <c r="G87" s="55" t="s">
        <v>920</v>
      </c>
      <c r="H87" s="78">
        <v>5000</v>
      </c>
    </row>
    <row r="88" spans="1:8" ht="31" x14ac:dyDescent="0.3">
      <c r="A88" s="51" t="s">
        <v>352</v>
      </c>
      <c r="B88" s="52" t="s">
        <v>624</v>
      </c>
      <c r="C88" s="51" t="s">
        <v>261</v>
      </c>
      <c r="D88" s="51" t="s">
        <v>261</v>
      </c>
      <c r="E88" s="63" t="s">
        <v>921</v>
      </c>
      <c r="F88" s="64" t="s">
        <v>922</v>
      </c>
      <c r="G88" s="55" t="s">
        <v>923</v>
      </c>
      <c r="H88" s="78">
        <v>5000</v>
      </c>
    </row>
    <row r="89" spans="1:8" ht="46.5" x14ac:dyDescent="0.3">
      <c r="A89" s="51" t="s">
        <v>351</v>
      </c>
      <c r="B89" s="52" t="s">
        <v>61</v>
      </c>
      <c r="C89" s="51" t="s">
        <v>261</v>
      </c>
      <c r="D89" s="51" t="s">
        <v>261</v>
      </c>
      <c r="E89" s="63" t="s">
        <v>924</v>
      </c>
      <c r="F89" s="64" t="s">
        <v>925</v>
      </c>
      <c r="G89" s="55" t="s">
        <v>926</v>
      </c>
      <c r="H89" s="78">
        <v>5000</v>
      </c>
    </row>
    <row r="90" spans="1:8" ht="31" x14ac:dyDescent="0.3">
      <c r="A90" s="51" t="s">
        <v>352</v>
      </c>
      <c r="B90" s="52" t="s">
        <v>628</v>
      </c>
      <c r="C90" s="51" t="s">
        <v>261</v>
      </c>
      <c r="D90" s="51" t="s">
        <v>261</v>
      </c>
      <c r="E90" s="65" t="s">
        <v>927</v>
      </c>
      <c r="F90" s="66" t="s">
        <v>928</v>
      </c>
      <c r="G90" s="67" t="s">
        <v>929</v>
      </c>
      <c r="H90" s="78">
        <v>6000</v>
      </c>
    </row>
    <row r="91" spans="1:8" ht="46.5" x14ac:dyDescent="0.3">
      <c r="A91" s="51" t="s">
        <v>352</v>
      </c>
      <c r="B91" s="52" t="s">
        <v>628</v>
      </c>
      <c r="C91" s="51" t="s">
        <v>261</v>
      </c>
      <c r="D91" s="51" t="s">
        <v>261</v>
      </c>
      <c r="E91" s="65" t="s">
        <v>930</v>
      </c>
      <c r="F91" s="66" t="s">
        <v>931</v>
      </c>
      <c r="G91" s="67" t="s">
        <v>932</v>
      </c>
      <c r="H91" s="78">
        <v>5000</v>
      </c>
    </row>
    <row r="92" spans="1:8" ht="63" x14ac:dyDescent="0.3">
      <c r="A92" s="51" t="s">
        <v>767</v>
      </c>
      <c r="B92" s="52" t="s">
        <v>658</v>
      </c>
      <c r="C92" s="51" t="s">
        <v>261</v>
      </c>
      <c r="D92" s="51" t="s">
        <v>261</v>
      </c>
      <c r="E92" s="63" t="s">
        <v>933</v>
      </c>
      <c r="F92" s="64" t="s">
        <v>353</v>
      </c>
      <c r="G92" s="68" t="s">
        <v>934</v>
      </c>
      <c r="H92" s="78">
        <v>24000</v>
      </c>
    </row>
    <row r="93" spans="1:8" ht="84" x14ac:dyDescent="0.3">
      <c r="A93" s="51" t="s">
        <v>351</v>
      </c>
      <c r="B93" s="52" t="s">
        <v>61</v>
      </c>
      <c r="C93" s="51" t="s">
        <v>261</v>
      </c>
      <c r="D93" s="51" t="s">
        <v>261</v>
      </c>
      <c r="E93" s="63" t="s">
        <v>935</v>
      </c>
      <c r="F93" s="64" t="s">
        <v>353</v>
      </c>
      <c r="G93" s="55" t="s">
        <v>936</v>
      </c>
      <c r="H93" s="78">
        <v>5000</v>
      </c>
    </row>
    <row r="94" spans="1:8" ht="46.5" x14ac:dyDescent="0.3">
      <c r="A94" s="51" t="s">
        <v>351</v>
      </c>
      <c r="B94" s="52" t="s">
        <v>660</v>
      </c>
      <c r="C94" s="51" t="s">
        <v>261</v>
      </c>
      <c r="D94" s="51" t="s">
        <v>262</v>
      </c>
      <c r="E94" s="63" t="s">
        <v>937</v>
      </c>
      <c r="F94" s="64" t="s">
        <v>938</v>
      </c>
      <c r="G94" s="55" t="s">
        <v>939</v>
      </c>
      <c r="H94" s="78">
        <v>5000</v>
      </c>
    </row>
    <row r="95" spans="1:8" ht="31" x14ac:dyDescent="0.3">
      <c r="A95" s="51" t="s">
        <v>352</v>
      </c>
      <c r="B95" s="52" t="s">
        <v>628</v>
      </c>
      <c r="C95" s="51" t="s">
        <v>261</v>
      </c>
      <c r="D95" s="51" t="s">
        <v>261</v>
      </c>
      <c r="E95" s="63" t="s">
        <v>940</v>
      </c>
      <c r="F95" s="64" t="s">
        <v>941</v>
      </c>
      <c r="G95" s="55" t="s">
        <v>942</v>
      </c>
      <c r="H95" s="78">
        <v>25000</v>
      </c>
    </row>
    <row r="96" spans="1:8" ht="31" x14ac:dyDescent="0.3">
      <c r="A96" s="51" t="s">
        <v>351</v>
      </c>
      <c r="B96" s="52" t="s">
        <v>56</v>
      </c>
      <c r="C96" s="51" t="s">
        <v>261</v>
      </c>
      <c r="D96" s="51" t="s">
        <v>261</v>
      </c>
      <c r="E96" s="63" t="s">
        <v>356</v>
      </c>
      <c r="F96" s="64" t="s">
        <v>943</v>
      </c>
      <c r="G96" s="55" t="s">
        <v>944</v>
      </c>
      <c r="H96" s="78">
        <v>5000</v>
      </c>
    </row>
    <row r="97" spans="1:8" ht="73.5" x14ac:dyDescent="0.3">
      <c r="A97" s="51" t="s">
        <v>352</v>
      </c>
      <c r="B97" s="52" t="s">
        <v>628</v>
      </c>
      <c r="C97" s="51" t="s">
        <v>261</v>
      </c>
      <c r="D97" s="51" t="s">
        <v>261</v>
      </c>
      <c r="E97" s="63" t="s">
        <v>945</v>
      </c>
      <c r="F97" s="64" t="s">
        <v>946</v>
      </c>
      <c r="G97" s="55" t="s">
        <v>947</v>
      </c>
      <c r="H97" s="78">
        <v>6000</v>
      </c>
    </row>
    <row r="98" spans="1:8" ht="52.5" x14ac:dyDescent="0.3">
      <c r="A98" s="51" t="s">
        <v>351</v>
      </c>
      <c r="B98" s="52" t="s">
        <v>59</v>
      </c>
      <c r="C98" s="51" t="s">
        <v>261</v>
      </c>
      <c r="D98" s="51" t="s">
        <v>261</v>
      </c>
      <c r="E98" s="63" t="s">
        <v>948</v>
      </c>
      <c r="F98" s="64" t="s">
        <v>353</v>
      </c>
      <c r="G98" s="55" t="s">
        <v>949</v>
      </c>
      <c r="H98" s="78">
        <v>5000</v>
      </c>
    </row>
    <row r="99" spans="1:8" ht="21" x14ac:dyDescent="0.3">
      <c r="A99" s="51" t="s">
        <v>352</v>
      </c>
      <c r="B99" s="52" t="s">
        <v>628</v>
      </c>
      <c r="C99" s="51" t="s">
        <v>261</v>
      </c>
      <c r="D99" s="51" t="s">
        <v>261</v>
      </c>
      <c r="E99" s="63" t="s">
        <v>950</v>
      </c>
      <c r="F99" s="64" t="s">
        <v>353</v>
      </c>
      <c r="G99" s="55" t="s">
        <v>951</v>
      </c>
      <c r="H99" s="78">
        <v>5000</v>
      </c>
    </row>
    <row r="100" spans="1:8" ht="178.5" x14ac:dyDescent="0.3">
      <c r="A100" s="51" t="s">
        <v>351</v>
      </c>
      <c r="B100" s="52" t="s">
        <v>660</v>
      </c>
      <c r="C100" s="51" t="s">
        <v>261</v>
      </c>
      <c r="D100" s="51" t="s">
        <v>262</v>
      </c>
      <c r="E100" s="63" t="s">
        <v>952</v>
      </c>
      <c r="F100" s="64" t="s">
        <v>953</v>
      </c>
      <c r="G100" s="55" t="s">
        <v>954</v>
      </c>
      <c r="H100" s="78">
        <v>5000</v>
      </c>
    </row>
    <row r="101" spans="1:8" ht="84" x14ac:dyDescent="0.3">
      <c r="A101" s="51" t="s">
        <v>352</v>
      </c>
      <c r="B101" s="52" t="s">
        <v>628</v>
      </c>
      <c r="C101" s="51" t="s">
        <v>261</v>
      </c>
      <c r="D101" s="51" t="s">
        <v>261</v>
      </c>
      <c r="E101" s="63" t="s">
        <v>955</v>
      </c>
      <c r="F101" s="64" t="s">
        <v>956</v>
      </c>
      <c r="G101" s="55" t="s">
        <v>957</v>
      </c>
      <c r="H101" s="78">
        <v>5000</v>
      </c>
    </row>
    <row r="102" spans="1:8" ht="147" x14ac:dyDescent="0.3">
      <c r="A102" s="51" t="s">
        <v>352</v>
      </c>
      <c r="B102" s="52" t="s">
        <v>628</v>
      </c>
      <c r="C102" s="51" t="s">
        <v>261</v>
      </c>
      <c r="D102" s="51" t="s">
        <v>261</v>
      </c>
      <c r="E102" s="63" t="s">
        <v>958</v>
      </c>
      <c r="F102" s="64" t="s">
        <v>959</v>
      </c>
      <c r="G102" s="55" t="s">
        <v>960</v>
      </c>
      <c r="H102" s="78">
        <v>5000</v>
      </c>
    </row>
    <row r="103" spans="1:8" ht="21" x14ac:dyDescent="0.3">
      <c r="A103" s="51" t="s">
        <v>351</v>
      </c>
      <c r="B103" s="52" t="s">
        <v>55</v>
      </c>
      <c r="C103" s="51" t="s">
        <v>261</v>
      </c>
      <c r="D103" s="51" t="s">
        <v>261</v>
      </c>
      <c r="E103" s="63" t="s">
        <v>961</v>
      </c>
      <c r="F103" s="64" t="s">
        <v>962</v>
      </c>
      <c r="G103" s="55" t="s">
        <v>963</v>
      </c>
      <c r="H103" s="78">
        <v>0</v>
      </c>
    </row>
    <row r="104" spans="1:8" ht="46.5" x14ac:dyDescent="0.3">
      <c r="A104" s="51" t="s">
        <v>352</v>
      </c>
      <c r="B104" s="52" t="s">
        <v>628</v>
      </c>
      <c r="C104" s="51" t="s">
        <v>261</v>
      </c>
      <c r="D104" s="51" t="s">
        <v>261</v>
      </c>
      <c r="E104" s="63" t="s">
        <v>964</v>
      </c>
      <c r="F104" s="64" t="s">
        <v>353</v>
      </c>
      <c r="G104" s="55" t="s">
        <v>965</v>
      </c>
      <c r="H104" s="78">
        <v>5000</v>
      </c>
    </row>
    <row r="105" spans="1:8" ht="31" x14ac:dyDescent="0.3">
      <c r="A105" s="51" t="s">
        <v>352</v>
      </c>
      <c r="B105" s="52" t="s">
        <v>628</v>
      </c>
      <c r="C105" s="51" t="s">
        <v>261</v>
      </c>
      <c r="D105" s="51" t="s">
        <v>261</v>
      </c>
      <c r="E105" s="63" t="s">
        <v>966</v>
      </c>
      <c r="F105" s="64" t="s">
        <v>358</v>
      </c>
      <c r="G105" s="55"/>
      <c r="H105" s="78">
        <v>12000</v>
      </c>
    </row>
    <row r="106" spans="1:8" ht="21" x14ac:dyDescent="0.3">
      <c r="A106" s="51" t="s">
        <v>352</v>
      </c>
      <c r="B106" s="52" t="s">
        <v>628</v>
      </c>
      <c r="C106" s="51" t="s">
        <v>261</v>
      </c>
      <c r="D106" s="51" t="s">
        <v>261</v>
      </c>
      <c r="E106" s="63" t="s">
        <v>967</v>
      </c>
      <c r="F106" s="64" t="s">
        <v>353</v>
      </c>
      <c r="G106" s="55"/>
      <c r="H106" s="78">
        <v>5000</v>
      </c>
    </row>
    <row r="107" spans="1:8" ht="31" x14ac:dyDescent="0.3">
      <c r="A107" s="51" t="s">
        <v>352</v>
      </c>
      <c r="B107" s="52" t="s">
        <v>628</v>
      </c>
      <c r="C107" s="51" t="s">
        <v>261</v>
      </c>
      <c r="D107" s="51" t="s">
        <v>261</v>
      </c>
      <c r="E107" s="63" t="s">
        <v>968</v>
      </c>
      <c r="F107" s="64" t="s">
        <v>353</v>
      </c>
      <c r="G107" s="55"/>
      <c r="H107" s="78">
        <v>5000</v>
      </c>
    </row>
    <row r="108" spans="1:8" ht="31" x14ac:dyDescent="0.3">
      <c r="A108" s="51" t="s">
        <v>351</v>
      </c>
      <c r="B108" s="70" t="s">
        <v>61</v>
      </c>
      <c r="C108" s="51" t="s">
        <v>261</v>
      </c>
      <c r="D108" s="51" t="s">
        <v>261</v>
      </c>
      <c r="E108" s="63" t="s">
        <v>969</v>
      </c>
      <c r="F108" s="64" t="s">
        <v>970</v>
      </c>
      <c r="G108" s="55"/>
      <c r="H108" s="78">
        <v>5000</v>
      </c>
    </row>
    <row r="109" spans="1:8" ht="48" x14ac:dyDescent="0.3">
      <c r="A109" s="51" t="s">
        <v>352</v>
      </c>
      <c r="B109" s="52" t="s">
        <v>628</v>
      </c>
      <c r="C109" s="51" t="s">
        <v>261</v>
      </c>
      <c r="D109" s="51" t="s">
        <v>261</v>
      </c>
      <c r="E109" s="63" t="s">
        <v>971</v>
      </c>
      <c r="F109" s="64" t="s">
        <v>972</v>
      </c>
      <c r="G109" s="55" t="s">
        <v>973</v>
      </c>
      <c r="H109" s="78">
        <v>5000</v>
      </c>
    </row>
    <row r="110" spans="1:8" ht="36" x14ac:dyDescent="0.3">
      <c r="A110" s="51" t="s">
        <v>352</v>
      </c>
      <c r="B110" s="52" t="s">
        <v>628</v>
      </c>
      <c r="C110" s="51" t="s">
        <v>261</v>
      </c>
      <c r="D110" s="51" t="s">
        <v>261</v>
      </c>
      <c r="E110" s="63" t="s">
        <v>974</v>
      </c>
      <c r="F110" s="64" t="s">
        <v>975</v>
      </c>
      <c r="G110" s="55" t="s">
        <v>976</v>
      </c>
      <c r="H110" s="78">
        <v>0</v>
      </c>
    </row>
    <row r="111" spans="1:8" ht="42" x14ac:dyDescent="0.3">
      <c r="A111" s="51" t="s">
        <v>352</v>
      </c>
      <c r="B111" s="52" t="s">
        <v>628</v>
      </c>
      <c r="C111" s="51" t="s">
        <v>261</v>
      </c>
      <c r="D111" s="51" t="s">
        <v>261</v>
      </c>
      <c r="E111" s="63" t="s">
        <v>977</v>
      </c>
      <c r="F111" s="64" t="s">
        <v>978</v>
      </c>
      <c r="G111" s="55" t="s">
        <v>979</v>
      </c>
      <c r="H111" s="78">
        <v>5000</v>
      </c>
    </row>
    <row r="112" spans="1:8" ht="21" x14ac:dyDescent="0.3">
      <c r="A112" s="51" t="s">
        <v>352</v>
      </c>
      <c r="B112" s="52" t="s">
        <v>628</v>
      </c>
      <c r="C112" s="51" t="s">
        <v>261</v>
      </c>
      <c r="D112" s="51" t="s">
        <v>261</v>
      </c>
      <c r="E112" s="63" t="s">
        <v>980</v>
      </c>
      <c r="F112" s="69" t="s">
        <v>354</v>
      </c>
      <c r="G112" s="55" t="s">
        <v>981</v>
      </c>
      <c r="H112" s="78">
        <v>5000</v>
      </c>
    </row>
    <row r="113" spans="1:8" ht="31" x14ac:dyDescent="0.3">
      <c r="A113" s="51" t="s">
        <v>351</v>
      </c>
      <c r="B113" s="52" t="s">
        <v>61</v>
      </c>
      <c r="C113" s="51" t="s">
        <v>261</v>
      </c>
      <c r="D113" s="51" t="s">
        <v>261</v>
      </c>
      <c r="E113" s="53" t="s">
        <v>982</v>
      </c>
      <c r="F113" s="51" t="s">
        <v>983</v>
      </c>
      <c r="G113" s="52" t="s">
        <v>984</v>
      </c>
      <c r="H113" s="78">
        <v>12000</v>
      </c>
    </row>
    <row r="114" spans="1:8" ht="31" x14ac:dyDescent="0.3">
      <c r="A114" s="51" t="s">
        <v>351</v>
      </c>
      <c r="B114" s="52" t="s">
        <v>57</v>
      </c>
      <c r="C114" s="51" t="s">
        <v>261</v>
      </c>
      <c r="D114" s="51" t="s">
        <v>261</v>
      </c>
      <c r="E114" s="53" t="s">
        <v>985</v>
      </c>
      <c r="F114" s="54" t="s">
        <v>353</v>
      </c>
      <c r="G114" s="52"/>
      <c r="H114" s="78">
        <v>5000</v>
      </c>
    </row>
    <row r="115" spans="1:8" ht="46.5" x14ac:dyDescent="0.3">
      <c r="A115" s="57" t="s">
        <v>351</v>
      </c>
      <c r="B115" s="70" t="s">
        <v>55</v>
      </c>
      <c r="C115" s="51" t="s">
        <v>261</v>
      </c>
      <c r="D115" s="51" t="s">
        <v>261</v>
      </c>
      <c r="E115" s="56" t="s">
        <v>986</v>
      </c>
      <c r="F115" s="57" t="s">
        <v>987</v>
      </c>
      <c r="G115" s="70"/>
      <c r="H115" s="78">
        <v>5000</v>
      </c>
    </row>
    <row r="116" spans="1:8" ht="31" x14ac:dyDescent="0.3">
      <c r="A116" s="51" t="s">
        <v>351</v>
      </c>
      <c r="B116" s="52" t="s">
        <v>57</v>
      </c>
      <c r="C116" s="51" t="s">
        <v>261</v>
      </c>
      <c r="D116" s="51" t="s">
        <v>261</v>
      </c>
      <c r="E116" s="53" t="s">
        <v>988</v>
      </c>
      <c r="F116" s="51" t="s">
        <v>989</v>
      </c>
      <c r="G116" s="52" t="s">
        <v>990</v>
      </c>
      <c r="H116" s="78">
        <v>5000</v>
      </c>
    </row>
    <row r="117" spans="1:8" ht="73.5" x14ac:dyDescent="0.3">
      <c r="A117" s="51" t="s">
        <v>352</v>
      </c>
      <c r="B117" s="52" t="s">
        <v>628</v>
      </c>
      <c r="C117" s="51" t="s">
        <v>261</v>
      </c>
      <c r="D117" s="51" t="s">
        <v>261</v>
      </c>
      <c r="E117" s="53" t="s">
        <v>991</v>
      </c>
      <c r="F117" s="51" t="s">
        <v>992</v>
      </c>
      <c r="G117" s="52" t="s">
        <v>993</v>
      </c>
      <c r="H117" s="78">
        <v>5000</v>
      </c>
    </row>
    <row r="118" spans="1:8" ht="42" x14ac:dyDescent="0.3">
      <c r="A118" s="51" t="s">
        <v>351</v>
      </c>
      <c r="B118" s="52" t="s">
        <v>59</v>
      </c>
      <c r="C118" s="51" t="s">
        <v>261</v>
      </c>
      <c r="D118" s="51" t="s">
        <v>261</v>
      </c>
      <c r="E118" s="53" t="s">
        <v>994</v>
      </c>
      <c r="F118" s="51" t="s">
        <v>995</v>
      </c>
      <c r="G118" s="52" t="s">
        <v>996</v>
      </c>
      <c r="H118" s="78">
        <v>5000</v>
      </c>
    </row>
    <row r="119" spans="1:8" ht="46.5" x14ac:dyDescent="0.3">
      <c r="A119" s="51" t="s">
        <v>351</v>
      </c>
      <c r="B119" s="52" t="s">
        <v>61</v>
      </c>
      <c r="C119" s="51" t="s">
        <v>261</v>
      </c>
      <c r="D119" s="51" t="s">
        <v>261</v>
      </c>
      <c r="E119" s="53" t="s">
        <v>997</v>
      </c>
      <c r="F119" s="51" t="s">
        <v>354</v>
      </c>
      <c r="G119" s="52"/>
      <c r="H119" s="78">
        <v>7000</v>
      </c>
    </row>
    <row r="120" spans="1:8" ht="42" x14ac:dyDescent="0.3">
      <c r="A120" s="71" t="s">
        <v>351</v>
      </c>
      <c r="B120" s="61" t="s">
        <v>59</v>
      </c>
      <c r="C120" s="71" t="s">
        <v>261</v>
      </c>
      <c r="D120" s="51" t="s">
        <v>261</v>
      </c>
      <c r="E120" s="56" t="s">
        <v>998</v>
      </c>
      <c r="F120" s="71" t="s">
        <v>354</v>
      </c>
      <c r="G120" s="61" t="s">
        <v>999</v>
      </c>
      <c r="H120" s="78">
        <v>5000</v>
      </c>
    </row>
    <row r="121" spans="1:8" ht="46" x14ac:dyDescent="0.3">
      <c r="A121" s="71" t="s">
        <v>351</v>
      </c>
      <c r="B121" s="61" t="s">
        <v>53</v>
      </c>
      <c r="C121" s="71" t="s">
        <v>261</v>
      </c>
      <c r="D121" s="51" t="s">
        <v>261</v>
      </c>
      <c r="E121" s="72" t="s">
        <v>1000</v>
      </c>
      <c r="F121" s="71" t="s">
        <v>1001</v>
      </c>
      <c r="G121" s="61" t="s">
        <v>1002</v>
      </c>
      <c r="H121" s="78">
        <v>5000</v>
      </c>
    </row>
    <row r="122" spans="1:8" ht="80.5" x14ac:dyDescent="0.3">
      <c r="A122" s="51" t="s">
        <v>352</v>
      </c>
      <c r="B122" s="52" t="s">
        <v>628</v>
      </c>
      <c r="C122" s="51" t="s">
        <v>261</v>
      </c>
      <c r="D122" s="51" t="s">
        <v>261</v>
      </c>
      <c r="E122" s="53" t="s">
        <v>1003</v>
      </c>
      <c r="F122" s="51" t="s">
        <v>1004</v>
      </c>
      <c r="G122" s="52"/>
      <c r="H122" s="78">
        <v>5000</v>
      </c>
    </row>
    <row r="123" spans="1:8" ht="46.5" x14ac:dyDescent="0.3">
      <c r="A123" s="57" t="s">
        <v>351</v>
      </c>
      <c r="B123" s="70" t="s">
        <v>61</v>
      </c>
      <c r="C123" s="57" t="s">
        <v>261</v>
      </c>
      <c r="D123" s="51" t="s">
        <v>261</v>
      </c>
      <c r="E123" s="56" t="s">
        <v>1005</v>
      </c>
      <c r="F123" s="57" t="s">
        <v>1006</v>
      </c>
      <c r="G123" s="70"/>
      <c r="H123" s="78">
        <v>5000</v>
      </c>
    </row>
    <row r="124" spans="1:8" ht="46.5" x14ac:dyDescent="0.3">
      <c r="A124" s="51" t="s">
        <v>352</v>
      </c>
      <c r="B124" s="52" t="s">
        <v>628</v>
      </c>
      <c r="C124" s="57" t="s">
        <v>261</v>
      </c>
      <c r="D124" s="51" t="s">
        <v>261</v>
      </c>
      <c r="E124" s="53" t="s">
        <v>1007</v>
      </c>
      <c r="F124" s="51" t="s">
        <v>1008</v>
      </c>
      <c r="G124" s="52"/>
      <c r="H124" s="78">
        <v>5000</v>
      </c>
    </row>
    <row r="125" spans="1:8" ht="31" x14ac:dyDescent="0.3">
      <c r="A125" s="51" t="s">
        <v>351</v>
      </c>
      <c r="B125" s="52" t="s">
        <v>56</v>
      </c>
      <c r="C125" s="57" t="s">
        <v>261</v>
      </c>
      <c r="D125" s="51" t="s">
        <v>261</v>
      </c>
      <c r="E125" s="53" t="s">
        <v>1009</v>
      </c>
      <c r="F125" s="51" t="s">
        <v>1010</v>
      </c>
      <c r="G125" s="73"/>
      <c r="H125" s="78">
        <v>10000</v>
      </c>
    </row>
    <row r="126" spans="1:8" ht="31" x14ac:dyDescent="0.3">
      <c r="A126" s="51" t="s">
        <v>352</v>
      </c>
      <c r="B126" s="52" t="s">
        <v>628</v>
      </c>
      <c r="C126" s="57" t="s">
        <v>261</v>
      </c>
      <c r="D126" s="51" t="s">
        <v>261</v>
      </c>
      <c r="E126" s="53" t="s">
        <v>1011</v>
      </c>
      <c r="F126" s="51" t="s">
        <v>354</v>
      </c>
      <c r="G126" s="73"/>
      <c r="H126" s="78">
        <v>5000</v>
      </c>
    </row>
    <row r="127" spans="1:8" ht="31" x14ac:dyDescent="0.3">
      <c r="A127" s="51" t="s">
        <v>352</v>
      </c>
      <c r="B127" s="52" t="s">
        <v>624</v>
      </c>
      <c r="C127" s="51" t="s">
        <v>261</v>
      </c>
      <c r="D127" s="51" t="s">
        <v>261</v>
      </c>
      <c r="E127" s="53" t="s">
        <v>1012</v>
      </c>
      <c r="F127" s="51" t="s">
        <v>354</v>
      </c>
      <c r="G127" s="52"/>
      <c r="H127" s="78">
        <v>5000</v>
      </c>
    </row>
    <row r="128" spans="1:8" ht="14.5" x14ac:dyDescent="0.35">
      <c r="G128" s="74" t="s">
        <v>1014</v>
      </c>
      <c r="H128" s="79">
        <f>SUM(H3:H127)</f>
        <v>978000</v>
      </c>
    </row>
  </sheetData>
  <autoFilter ref="A2:H127"/>
  <pageMargins left="0.7" right="0.7" top="0.75" bottom="0.75" header="0.3" footer="0.3"/>
  <pageSetup paperSize="9" orientation="portrait"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C19" sqref="C19"/>
    </sheetView>
  </sheetViews>
  <sheetFormatPr defaultRowHeight="14.5" x14ac:dyDescent="0.35"/>
  <cols>
    <col min="1" max="1" width="44.7265625" customWidth="1"/>
    <col min="2" max="2" width="10.26953125" customWidth="1"/>
  </cols>
  <sheetData>
    <row r="1" spans="1:2" x14ac:dyDescent="0.35">
      <c r="A1" s="28" t="s">
        <v>568</v>
      </c>
    </row>
    <row r="2" spans="1:2" x14ac:dyDescent="0.35">
      <c r="A2" s="39"/>
      <c r="B2" s="40">
        <v>2022</v>
      </c>
    </row>
    <row r="3" spans="1:2" x14ac:dyDescent="0.35">
      <c r="A3" s="41" t="s">
        <v>560</v>
      </c>
      <c r="B3" s="42">
        <f>SUM(B4:B11)</f>
        <v>-11919000</v>
      </c>
    </row>
    <row r="4" spans="1:2" x14ac:dyDescent="0.35">
      <c r="A4" s="43" t="s">
        <v>561</v>
      </c>
      <c r="B4" s="44">
        <v>-400000</v>
      </c>
    </row>
    <row r="5" spans="1:2" x14ac:dyDescent="0.35">
      <c r="A5" s="43" t="s">
        <v>562</v>
      </c>
      <c r="B5" s="44">
        <v>-2000000</v>
      </c>
    </row>
    <row r="6" spans="1:2" x14ac:dyDescent="0.35">
      <c r="A6" s="43" t="s">
        <v>563</v>
      </c>
      <c r="B6" s="44">
        <v>-1000000</v>
      </c>
    </row>
    <row r="7" spans="1:2" ht="24" x14ac:dyDescent="0.35">
      <c r="A7" s="43" t="s">
        <v>564</v>
      </c>
      <c r="B7" s="44">
        <v>-45000</v>
      </c>
    </row>
    <row r="8" spans="1:2" ht="36" x14ac:dyDescent="0.35">
      <c r="A8" s="43" t="s">
        <v>565</v>
      </c>
      <c r="B8" s="44">
        <v>-60000</v>
      </c>
    </row>
    <row r="9" spans="1:2" x14ac:dyDescent="0.35">
      <c r="A9" s="43" t="s">
        <v>566</v>
      </c>
      <c r="B9" s="44">
        <v>-2000000</v>
      </c>
    </row>
    <row r="10" spans="1:2" x14ac:dyDescent="0.35">
      <c r="A10" s="43" t="s">
        <v>567</v>
      </c>
      <c r="B10" s="44">
        <v>-100000</v>
      </c>
    </row>
    <row r="11" spans="1:2" x14ac:dyDescent="0.35">
      <c r="A11" s="43" t="s">
        <v>1015</v>
      </c>
      <c r="B11" s="44">
        <v>-6314000</v>
      </c>
    </row>
  </sheetData>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 Lisa1 liigendus</vt:lpstr>
      <vt:lpstr>Lisa2 teenused</vt:lpstr>
      <vt:lpstr>Lisa3 remondifond</vt:lpstr>
      <vt:lpstr>Lisa4 RK lisavahendid</vt:lpstr>
      <vt:lpstr>Lisa5 VV reserv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Kadri Kilvet</cp:lastModifiedBy>
  <dcterms:created xsi:type="dcterms:W3CDTF">2021-01-04T08:35:56Z</dcterms:created>
  <dcterms:modified xsi:type="dcterms:W3CDTF">2021-12-28T14:26:36Z</dcterms:modified>
</cp:coreProperties>
</file>